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8445" firstSheet="10" activeTab="19"/>
  </bookViews>
  <sheets>
    <sheet name="Acaiaca" sheetId="16" r:id="rId1"/>
    <sheet name="Alvinópolis" sheetId="10" r:id="rId2"/>
    <sheet name="Guaraciaba" sheetId="21" r:id="rId3"/>
    <sheet name="Amparo do Serra" sheetId="8" r:id="rId4"/>
    <sheet name="Barra Longa" sheetId="13" r:id="rId5"/>
    <sheet name="Dom Silvério" sheetId="22" r:id="rId6"/>
    <sheet name="Sem Peixe" sheetId="6" r:id="rId7"/>
    <sheet name="Jequeri" sheetId="12" r:id="rId8"/>
    <sheet name="Piedade" sheetId="2" r:id="rId9"/>
    <sheet name="Raul Soares" sheetId="11" r:id="rId10"/>
    <sheet name="Santa Cruz" sheetId="23" r:id="rId11"/>
    <sheet name="Rio Doce" sheetId="7" r:id="rId12"/>
    <sheet name="Grama" sheetId="1" r:id="rId13"/>
    <sheet name="Goiabal" sheetId="5" r:id="rId14"/>
    <sheet name="São Pedro" sheetId="9" r:id="rId15"/>
    <sheet name="Urucânia" sheetId="3" r:id="rId16"/>
    <sheet name="HMH-5172" sheetId="14" r:id="rId17"/>
    <sheet name="HNH-0912" sheetId="19" r:id="rId18"/>
    <sheet name="Caminhão" sheetId="20" r:id="rId19"/>
    <sheet name="Michellin" sheetId="18" r:id="rId20"/>
    <sheet name="Plan1" sheetId="24" r:id="rId21"/>
  </sheets>
  <externalReferences>
    <externalReference r:id="rId22"/>
  </externalReferences>
  <definedNames>
    <definedName name="_xlnm.Print_Area" localSheetId="0">Acaiaca!$A$1:$H$55</definedName>
    <definedName name="_xlnm.Print_Area" localSheetId="1">Alvinópolis!$A$1:$H$55</definedName>
    <definedName name="_xlnm.Print_Area" localSheetId="3">'Amparo do Serra'!$A$1:$H$55</definedName>
    <definedName name="_xlnm.Print_Area" localSheetId="4">'Barra Longa'!$A$1:$H$55</definedName>
    <definedName name="_xlnm.Print_Area" localSheetId="5">'Dom Silvério'!$A$1:$H$55</definedName>
    <definedName name="_xlnm.Print_Area" localSheetId="13">Goiabal!$A$1:$H$55</definedName>
    <definedName name="_xlnm.Print_Area" localSheetId="12">Grama!$A$1:$H$55</definedName>
    <definedName name="_xlnm.Print_Area" localSheetId="2">Guaraciaba!$A$1:$H$55</definedName>
    <definedName name="_xlnm.Print_Area" localSheetId="7">Jequeri!$A$1:$H$55</definedName>
    <definedName name="_xlnm.Print_Area" localSheetId="8">Piedade!$A$1:$H$55</definedName>
    <definedName name="_xlnm.Print_Area" localSheetId="9">'Raul Soares'!$A$1:$H$55</definedName>
    <definedName name="_xlnm.Print_Area" localSheetId="11">'Rio Doce'!$A$1:$H$55</definedName>
    <definedName name="_xlnm.Print_Area" localSheetId="10">'Santa Cruz'!$A$1:$H$55</definedName>
    <definedName name="_xlnm.Print_Area" localSheetId="14">'São Pedro'!$A$1:$H$55</definedName>
    <definedName name="_xlnm.Print_Area" localSheetId="6">'Sem Peixe'!$A$1:$H$55</definedName>
    <definedName name="_xlnm.Print_Area" localSheetId="15">Urucânia!$A$1:$H$55</definedName>
  </definedNames>
  <calcPr calcId="145621"/>
</workbook>
</file>

<file path=xl/calcChain.xml><?xml version="1.0" encoding="utf-8"?>
<calcChain xmlns="http://schemas.openxmlformats.org/spreadsheetml/2006/main">
  <c r="G34" i="10" l="1"/>
  <c r="G34" i="21"/>
  <c r="G34" i="8"/>
  <c r="G34" i="13"/>
  <c r="G34" i="22"/>
  <c r="G34" i="6"/>
  <c r="G34" i="12"/>
  <c r="G34" i="2"/>
  <c r="G34" i="11"/>
  <c r="G34" i="23"/>
  <c r="G34" i="7"/>
  <c r="G34" i="1"/>
  <c r="G34" i="5"/>
  <c r="G34" i="9"/>
  <c r="G34" i="3"/>
  <c r="G34" i="16"/>
  <c r="G28" i="10"/>
  <c r="G28" i="21"/>
  <c r="G28" i="8"/>
  <c r="G28" i="13"/>
  <c r="G28" i="22"/>
  <c r="G28" i="6"/>
  <c r="G28" i="12"/>
  <c r="G28" i="2"/>
  <c r="G28" i="11"/>
  <c r="G28" i="23"/>
  <c r="G28" i="7"/>
  <c r="G28" i="1"/>
  <c r="G28" i="5"/>
  <c r="G28" i="9"/>
  <c r="G28" i="3"/>
  <c r="G28" i="16"/>
  <c r="G42" i="16" l="1"/>
  <c r="G42" i="3"/>
  <c r="G42" i="9"/>
  <c r="G42" i="5"/>
  <c r="G42" i="1"/>
  <c r="G42" i="7"/>
  <c r="G42" i="23"/>
  <c r="G42" i="11"/>
  <c r="G42" i="2"/>
  <c r="G42" i="12"/>
  <c r="G42" i="6"/>
  <c r="G42" i="22"/>
  <c r="G42" i="13"/>
  <c r="G42" i="8"/>
  <c r="G42" i="21"/>
  <c r="G42" i="10"/>
  <c r="G29" i="10"/>
  <c r="G30" i="10"/>
  <c r="G31" i="10"/>
  <c r="G32" i="10"/>
  <c r="G33" i="10"/>
  <c r="G29" i="21"/>
  <c r="G30" i="21"/>
  <c r="G31" i="21"/>
  <c r="G32" i="21"/>
  <c r="G33" i="21"/>
  <c r="G29" i="8"/>
  <c r="G30" i="8"/>
  <c r="G31" i="8"/>
  <c r="G32" i="8"/>
  <c r="G33" i="8"/>
  <c r="G29" i="13"/>
  <c r="G30" i="13"/>
  <c r="G31" i="13"/>
  <c r="G32" i="13"/>
  <c r="G33" i="13"/>
  <c r="G29" i="22"/>
  <c r="G30" i="22"/>
  <c r="G31" i="22"/>
  <c r="G32" i="22"/>
  <c r="G33" i="22"/>
  <c r="G29" i="6"/>
  <c r="G30" i="6"/>
  <c r="G31" i="6"/>
  <c r="G32" i="6"/>
  <c r="G33" i="6"/>
  <c r="G29" i="12"/>
  <c r="G30" i="12"/>
  <c r="G31" i="12"/>
  <c r="G32" i="12"/>
  <c r="G33" i="12"/>
  <c r="G29" i="2"/>
  <c r="G30" i="2"/>
  <c r="G31" i="2"/>
  <c r="G32" i="2"/>
  <c r="G33" i="2"/>
  <c r="G29" i="11"/>
  <c r="G30" i="11"/>
  <c r="G31" i="11"/>
  <c r="G32" i="11"/>
  <c r="G33" i="11"/>
  <c r="G29" i="23"/>
  <c r="G30" i="23"/>
  <c r="G31" i="23"/>
  <c r="G32" i="23"/>
  <c r="G33" i="23"/>
  <c r="G29" i="7"/>
  <c r="G30" i="7"/>
  <c r="G31" i="7"/>
  <c r="G32" i="7"/>
  <c r="G33" i="7"/>
  <c r="G29" i="1"/>
  <c r="G30" i="1"/>
  <c r="G31" i="1"/>
  <c r="G32" i="1"/>
  <c r="G33" i="1"/>
  <c r="G29" i="5"/>
  <c r="G30" i="5"/>
  <c r="G31" i="5"/>
  <c r="G32" i="5"/>
  <c r="G33" i="5"/>
  <c r="G29" i="9"/>
  <c r="G30" i="9"/>
  <c r="G31" i="9"/>
  <c r="G32" i="9"/>
  <c r="G33" i="9"/>
  <c r="G29" i="3"/>
  <c r="G30" i="3"/>
  <c r="G31" i="3"/>
  <c r="G32" i="3"/>
  <c r="G33" i="3"/>
  <c r="G29" i="16"/>
  <c r="G30" i="16"/>
  <c r="G31" i="16"/>
  <c r="G32" i="16"/>
  <c r="G33" i="16"/>
  <c r="G24" i="10"/>
  <c r="G25" i="10"/>
  <c r="G26" i="10"/>
  <c r="G27" i="10"/>
  <c r="G24" i="21"/>
  <c r="G25" i="21"/>
  <c r="G26" i="21"/>
  <c r="G27" i="21"/>
  <c r="G24" i="8"/>
  <c r="G25" i="8"/>
  <c r="G26" i="8"/>
  <c r="G27" i="8"/>
  <c r="G24" i="13"/>
  <c r="G25" i="13"/>
  <c r="G26" i="13"/>
  <c r="G27" i="13"/>
  <c r="G24" i="22"/>
  <c r="G25" i="22"/>
  <c r="G26" i="22"/>
  <c r="G27" i="22"/>
  <c r="G24" i="6"/>
  <c r="G25" i="6"/>
  <c r="G26" i="6"/>
  <c r="G27" i="6"/>
  <c r="G24" i="12"/>
  <c r="G25" i="12"/>
  <c r="G26" i="12"/>
  <c r="G27" i="12"/>
  <c r="G24" i="2"/>
  <c r="G25" i="2"/>
  <c r="G26" i="2"/>
  <c r="G27" i="2"/>
  <c r="G24" i="11"/>
  <c r="G25" i="11"/>
  <c r="G26" i="11"/>
  <c r="G27" i="11"/>
  <c r="G24" i="23"/>
  <c r="G25" i="23"/>
  <c r="G26" i="23"/>
  <c r="G27" i="23"/>
  <c r="G24" i="7"/>
  <c r="G25" i="7"/>
  <c r="G26" i="7"/>
  <c r="G27" i="7"/>
  <c r="G24" i="1"/>
  <c r="G25" i="1"/>
  <c r="G26" i="1"/>
  <c r="G27" i="1"/>
  <c r="G24" i="5"/>
  <c r="G25" i="5"/>
  <c r="G26" i="5"/>
  <c r="G27" i="5"/>
  <c r="G24" i="9"/>
  <c r="G25" i="9"/>
  <c r="G26" i="9"/>
  <c r="G27" i="9"/>
  <c r="G24" i="3"/>
  <c r="G25" i="3"/>
  <c r="G26" i="3"/>
  <c r="G27" i="3"/>
  <c r="G24" i="16"/>
  <c r="G25" i="16"/>
  <c r="G26" i="16"/>
  <c r="G27" i="16"/>
  <c r="G23" i="10"/>
  <c r="G23" i="21"/>
  <c r="G23" i="8"/>
  <c r="G23" i="13"/>
  <c r="G23" i="22"/>
  <c r="G23" i="6"/>
  <c r="G23" i="12"/>
  <c r="G23" i="2"/>
  <c r="G23" i="11"/>
  <c r="G23" i="23"/>
  <c r="G23" i="7"/>
  <c r="G23" i="1"/>
  <c r="G23" i="5"/>
  <c r="G23" i="9"/>
  <c r="G23" i="3"/>
  <c r="G23" i="16"/>
  <c r="G15" i="10"/>
  <c r="G16" i="10"/>
  <c r="G17" i="10"/>
  <c r="G18" i="10"/>
  <c r="G20" i="10"/>
  <c r="G15" i="21"/>
  <c r="G16" i="21"/>
  <c r="G17" i="21"/>
  <c r="G18" i="21"/>
  <c r="G20" i="21"/>
  <c r="G15" i="8"/>
  <c r="G16" i="8"/>
  <c r="G17" i="8"/>
  <c r="G18" i="8"/>
  <c r="G20" i="8"/>
  <c r="G15" i="13"/>
  <c r="G16" i="13"/>
  <c r="G17" i="13"/>
  <c r="G18" i="13"/>
  <c r="G20" i="13"/>
  <c r="G15" i="22"/>
  <c r="G16" i="22"/>
  <c r="G17" i="22"/>
  <c r="G18" i="22"/>
  <c r="G20" i="22"/>
  <c r="G15" i="6"/>
  <c r="G16" i="6"/>
  <c r="G17" i="6"/>
  <c r="G18" i="6"/>
  <c r="G20" i="6"/>
  <c r="G15" i="12"/>
  <c r="G16" i="12"/>
  <c r="G17" i="12"/>
  <c r="G18" i="12"/>
  <c r="G20" i="12"/>
  <c r="G15" i="2"/>
  <c r="G16" i="2"/>
  <c r="G17" i="2"/>
  <c r="G18" i="2"/>
  <c r="G20" i="2"/>
  <c r="G15" i="11"/>
  <c r="G16" i="11"/>
  <c r="G17" i="11"/>
  <c r="G18" i="11"/>
  <c r="G20" i="11"/>
  <c r="G15" i="23"/>
  <c r="G16" i="23"/>
  <c r="G17" i="23"/>
  <c r="G18" i="23"/>
  <c r="G20" i="23"/>
  <c r="G15" i="7"/>
  <c r="G16" i="7"/>
  <c r="G17" i="7"/>
  <c r="G18" i="7"/>
  <c r="G20" i="7"/>
  <c r="G15" i="1"/>
  <c r="G16" i="1"/>
  <c r="G17" i="1"/>
  <c r="G18" i="1"/>
  <c r="G20" i="1"/>
  <c r="G15" i="5"/>
  <c r="G16" i="5"/>
  <c r="G17" i="5"/>
  <c r="G18" i="5"/>
  <c r="G20" i="5"/>
  <c r="G15" i="9"/>
  <c r="G16" i="9"/>
  <c r="G17" i="9"/>
  <c r="G18" i="9"/>
  <c r="G20" i="9"/>
  <c r="G15" i="3"/>
  <c r="G16" i="3"/>
  <c r="G17" i="3"/>
  <c r="G18" i="3"/>
  <c r="G20" i="3"/>
  <c r="G15" i="16"/>
  <c r="G16" i="16"/>
  <c r="G17" i="16"/>
  <c r="G18" i="16"/>
  <c r="G20" i="16"/>
  <c r="G14" i="10"/>
  <c r="G14" i="21"/>
  <c r="G14" i="8"/>
  <c r="G14" i="13"/>
  <c r="G14" i="22"/>
  <c r="G14" i="6"/>
  <c r="G14" i="12"/>
  <c r="G14" i="2"/>
  <c r="G14" i="11"/>
  <c r="G14" i="23"/>
  <c r="G14" i="7"/>
  <c r="G14" i="1"/>
  <c r="G14" i="5"/>
  <c r="G14" i="9"/>
  <c r="G14" i="3"/>
  <c r="G14" i="16"/>
  <c r="G35" i="9" l="1"/>
  <c r="G44" i="9" s="1"/>
  <c r="G35" i="23"/>
  <c r="G44" i="23" s="1"/>
  <c r="G35" i="6"/>
  <c r="G44" i="6" s="1"/>
  <c r="G35" i="21"/>
  <c r="G44" i="21" s="1"/>
  <c r="G35" i="16"/>
  <c r="G44" i="16" s="1"/>
  <c r="G35" i="1"/>
  <c r="G44" i="1" s="1"/>
  <c r="G35" i="2"/>
  <c r="G44" i="2" s="1"/>
  <c r="G35" i="13"/>
  <c r="G44" i="13" s="1"/>
  <c r="G35" i="3"/>
  <c r="G44" i="3" s="1"/>
  <c r="G35" i="7"/>
  <c r="G44" i="7" s="1"/>
  <c r="G35" i="12"/>
  <c r="G44" i="12" s="1"/>
  <c r="G35" i="8"/>
  <c r="G44" i="8" s="1"/>
  <c r="G35" i="5"/>
  <c r="G44" i="5" s="1"/>
  <c r="G35" i="11"/>
  <c r="G44" i="11" s="1"/>
  <c r="G35" i="22"/>
  <c r="G44" i="22" s="1"/>
  <c r="G35" i="10"/>
  <c r="G44" i="10" s="1"/>
  <c r="H3" i="14" l="1"/>
  <c r="B34" i="19" l="1"/>
  <c r="B34" i="14" l="1"/>
  <c r="J43" i="20" l="1"/>
  <c r="J42" i="20"/>
  <c r="J41" i="20"/>
  <c r="J40" i="20"/>
  <c r="J39" i="20"/>
  <c r="J38" i="20"/>
  <c r="J37" i="20"/>
  <c r="J36" i="20"/>
  <c r="J35" i="20"/>
  <c r="J34" i="20"/>
  <c r="J33" i="20"/>
  <c r="J32" i="20"/>
  <c r="E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O14" i="20"/>
  <c r="J13" i="20"/>
  <c r="J12" i="20"/>
  <c r="B43" i="20" s="1"/>
  <c r="J11" i="20"/>
  <c r="B42" i="20" s="1"/>
  <c r="J10" i="20"/>
  <c r="J9" i="20"/>
  <c r="J8" i="20"/>
  <c r="B39" i="20" s="1"/>
  <c r="J7" i="20"/>
  <c r="B38" i="20" s="1"/>
  <c r="J6" i="20"/>
  <c r="J5" i="20"/>
  <c r="J4" i="20"/>
  <c r="B35" i="20" s="1"/>
  <c r="J3" i="20"/>
  <c r="B34" i="20" s="1"/>
  <c r="J2" i="20"/>
  <c r="B36" i="20" l="1"/>
  <c r="B40" i="20"/>
  <c r="B44" i="20"/>
  <c r="B37" i="20"/>
  <c r="B41" i="20"/>
  <c r="B33" i="20"/>
  <c r="B45" i="20" s="1"/>
  <c r="E29" i="19" l="1"/>
  <c r="J13" i="19"/>
  <c r="B44" i="19" s="1"/>
  <c r="J12" i="19"/>
  <c r="B43" i="19" s="1"/>
  <c r="J11" i="19"/>
  <c r="B42" i="19" s="1"/>
  <c r="J10" i="19"/>
  <c r="B41" i="19" s="1"/>
  <c r="J9" i="19"/>
  <c r="B40" i="19" s="1"/>
  <c r="J8" i="19"/>
  <c r="B39" i="19" s="1"/>
  <c r="J7" i="19"/>
  <c r="B38" i="19" s="1"/>
  <c r="J6" i="19"/>
  <c r="B37" i="19" s="1"/>
  <c r="J5" i="19"/>
  <c r="B36" i="19" s="1"/>
  <c r="J4" i="19"/>
  <c r="B35" i="19" s="1"/>
  <c r="J3" i="19"/>
  <c r="O14" i="19"/>
  <c r="J2" i="19"/>
  <c r="O14" i="14"/>
  <c r="B33" i="19" l="1"/>
  <c r="B45" i="19" s="1"/>
  <c r="J14" i="19"/>
  <c r="E29" i="14" l="1"/>
  <c r="J43" i="14" l="1"/>
  <c r="J42" i="14"/>
  <c r="J41" i="14"/>
  <c r="J40" i="14"/>
  <c r="J39" i="14"/>
  <c r="J38" i="14"/>
  <c r="J37" i="14"/>
  <c r="J36" i="14"/>
  <c r="J35" i="14"/>
  <c r="J34" i="14"/>
  <c r="J33" i="14"/>
  <c r="J32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3" i="14"/>
  <c r="J12" i="14"/>
  <c r="B43" i="14" s="1"/>
  <c r="J11" i="14"/>
  <c r="B42" i="14" s="1"/>
  <c r="J10" i="14"/>
  <c r="B41" i="14" s="1"/>
  <c r="J9" i="14"/>
  <c r="B40" i="14" s="1"/>
  <c r="J8" i="14"/>
  <c r="B39" i="14" s="1"/>
  <c r="J7" i="14"/>
  <c r="B38" i="14" s="1"/>
  <c r="J6" i="14"/>
  <c r="B37" i="14" s="1"/>
  <c r="J5" i="14"/>
  <c r="B36" i="14" s="1"/>
  <c r="J4" i="14"/>
  <c r="B35" i="14" s="1"/>
  <c r="J3" i="14"/>
  <c r="J2" i="14"/>
  <c r="B33" i="14" s="1"/>
  <c r="B44" i="14" l="1"/>
  <c r="B45" i="14" s="1"/>
</calcChain>
</file>

<file path=xl/sharedStrings.xml><?xml version="1.0" encoding="utf-8"?>
<sst xmlns="http://schemas.openxmlformats.org/spreadsheetml/2006/main" count="1090" uniqueCount="100">
  <si>
    <t>Data</t>
  </si>
  <si>
    <t>Km</t>
  </si>
  <si>
    <t>Histórioco</t>
  </si>
  <si>
    <t>Serviços diversos</t>
  </si>
  <si>
    <t>Placa</t>
  </si>
  <si>
    <t>HMH-5172</t>
  </si>
  <si>
    <t>Valor</t>
  </si>
  <si>
    <t>Colocou dois Pneus Michellin</t>
  </si>
  <si>
    <t>Trocou 2 pneus Michellin</t>
  </si>
  <si>
    <t xml:space="preserve">Data </t>
  </si>
  <si>
    <t>OPQ-9776</t>
  </si>
  <si>
    <t>Serviço</t>
  </si>
  <si>
    <t>OQM-8537</t>
  </si>
  <si>
    <t>OPQ-9772</t>
  </si>
  <si>
    <t>OQM-8648</t>
  </si>
  <si>
    <t>OQM-8650</t>
  </si>
  <si>
    <t>OQM-8651</t>
  </si>
  <si>
    <t>OQM-8652</t>
  </si>
  <si>
    <t>OQM-8653</t>
  </si>
  <si>
    <t>OQM-8938</t>
  </si>
  <si>
    <t>OQM-8943</t>
  </si>
  <si>
    <t>OQM-8944</t>
  </si>
  <si>
    <t>OQM-9410</t>
  </si>
  <si>
    <t>NXX-0382</t>
  </si>
  <si>
    <t xml:space="preserve">       </t>
  </si>
  <si>
    <t>,</t>
  </si>
  <si>
    <t>NF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</si>
  <si>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</si>
  <si>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</si>
  <si>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</si>
  <si>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</si>
  <si>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</si>
  <si>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</si>
  <si>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</si>
  <si>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</si>
  <si>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Diesel S10</t>
  </si>
  <si>
    <t>Litros</t>
  </si>
  <si>
    <t>Janeiro</t>
  </si>
  <si>
    <t>Fevereiro</t>
  </si>
  <si>
    <t>Março</t>
  </si>
  <si>
    <t>Abril</t>
  </si>
  <si>
    <t>Maio</t>
  </si>
  <si>
    <t>Arla 32</t>
  </si>
  <si>
    <t>Baldes</t>
  </si>
  <si>
    <t>Óleo Motor</t>
  </si>
  <si>
    <t>Galão</t>
  </si>
  <si>
    <t>GASTO TOTAL</t>
  </si>
  <si>
    <t>Conserto pneu traseiro D interno</t>
  </si>
  <si>
    <t>Revisar feixe de mola dianteiro e parte elétrica</t>
  </si>
  <si>
    <t>Repasse mensal</t>
  </si>
  <si>
    <t>LAVAJATO</t>
  </si>
  <si>
    <t>Trocou mangueira de soprar cabine</t>
  </si>
  <si>
    <t>4 Pneus reformados</t>
  </si>
  <si>
    <t>1 montagem, 1 collagem</t>
  </si>
  <si>
    <t>Gasolina</t>
  </si>
  <si>
    <t>Solda em carter, troca de óleo e filtros.</t>
  </si>
  <si>
    <t>Revisar vazamento cubo de roda traseira</t>
  </si>
  <si>
    <t>Código</t>
  </si>
  <si>
    <t>Descrição</t>
  </si>
  <si>
    <t>31.90.11.00</t>
  </si>
  <si>
    <t>31.90.13.00</t>
  </si>
  <si>
    <t>Custo variável</t>
  </si>
  <si>
    <t>Material de consumo</t>
  </si>
  <si>
    <t>33.90.30.00</t>
  </si>
  <si>
    <t>33.90.39.00</t>
  </si>
  <si>
    <t>TOTAL CUSTO VARIÁVEL</t>
  </si>
  <si>
    <t>Filtros de combustível</t>
  </si>
  <si>
    <t>Rua Felisberto Leopoldo- 706- Bairro Santa Tereza – Ponte Nova- MG – CNPJ: 01.095.667/0001-88</t>
  </si>
  <si>
    <t>Telefone:  31-3819-8810 / 3819-8817 – Site: www.cisamapi.mg.gov.br</t>
  </si>
  <si>
    <t>Óleo Diesel S10</t>
  </si>
  <si>
    <t>Combustíel Zafira</t>
  </si>
  <si>
    <t>Vr .unit.</t>
  </si>
  <si>
    <t>Quant.</t>
  </si>
  <si>
    <t>Vr. TOTAL</t>
  </si>
  <si>
    <t>Óleo Lubrificante</t>
  </si>
  <si>
    <t>Pneus novos</t>
  </si>
  <si>
    <t>Peças e Acessórios</t>
  </si>
  <si>
    <t>Material de limpeza, papelaria, uniforme</t>
  </si>
  <si>
    <t>Outros serviços terceiros pessoa jurídica</t>
  </si>
  <si>
    <t>Recapagem de Pneus</t>
  </si>
  <si>
    <t>Alinhamento</t>
  </si>
  <si>
    <t>Balanceamento</t>
  </si>
  <si>
    <t>Montagem</t>
  </si>
  <si>
    <t>Colagem</t>
  </si>
  <si>
    <t>Manutenção dos veículos</t>
  </si>
  <si>
    <t>Seguro contra terceiro - Seguro DPVAT</t>
  </si>
  <si>
    <t>Seguro total e DPVAT Zafira</t>
  </si>
  <si>
    <t>Limpeza de  veículos</t>
  </si>
  <si>
    <t>Cartão alimentação Bicard (lanche)</t>
  </si>
  <si>
    <t>Cartão alimentação Bicard (refeição)</t>
  </si>
  <si>
    <t>Cartão alimentação Bicard (gerente)</t>
  </si>
  <si>
    <t>Tarifa bancária</t>
  </si>
  <si>
    <t>Custo FIXO</t>
  </si>
  <si>
    <t>Vencimentos e vantage4ns fixas(salário gerente)</t>
  </si>
  <si>
    <t>Outros serviços de terceiros (despesas bancárias</t>
  </si>
  <si>
    <t>Obrigações patronais (INSS e FGTS)</t>
  </si>
  <si>
    <t>Saldo anterior</t>
  </si>
  <si>
    <t>Saldo Atual</t>
  </si>
  <si>
    <t>Alvinópolis - Janeiro-2015</t>
  </si>
  <si>
    <t>RELATÓRIO DETALHADO DE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</si>
</sst>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d/mm/yy;@"/>
    <numFmt numFmtId="165" formatCode="&quot;R$ &quot;#,##0.00"/>
    <numFmt numFmtId="166" formatCode="&quot;R$&quot;\ #,##0.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3" borderId="1" xfId="0" applyFill="1" applyBorder="1" applyAlignment="1"/>
    <xf numFmtId="0" fontId="0" fillId="6" borderId="0" xfId="0" applyFill="1" applyAlignment="1">
      <alignment horizontal="center"/>
    </xf>
    <xf numFmtId="0" fontId="0" fillId="6" borderId="0" xfId="0" applyFill="1"/>
    <xf numFmtId="165" fontId="0" fillId="0" borderId="1" xfId="0" applyNumberFormat="1" applyBorder="1"/>
    <xf numFmtId="165" fontId="0" fillId="7" borderId="1" xfId="0" applyNumberFormat="1" applyFill="1" applyBorder="1"/>
    <xf numFmtId="0" fontId="0" fillId="8" borderId="1" xfId="0" applyFill="1" applyBorder="1" applyAlignment="1">
      <alignment horizontal="center"/>
    </xf>
    <xf numFmtId="14" fontId="0" fillId="0" borderId="0" xfId="0" applyNumberFormat="1"/>
    <xf numFmtId="44" fontId="0" fillId="0" borderId="1" xfId="0" applyNumberFormat="1" applyBorder="1"/>
    <xf numFmtId="165" fontId="1" fillId="6" borderId="1" xfId="0" applyNumberFormat="1" applyFont="1" applyFill="1" applyBorder="1"/>
    <xf numFmtId="0" fontId="2" fillId="0" borderId="1" xfId="0" applyFont="1" applyBorder="1"/>
    <xf numFmtId="0" fontId="0" fillId="0" borderId="5" xfId="0" applyBorder="1"/>
    <xf numFmtId="0" fontId="2" fillId="8" borderId="1" xfId="0" applyFont="1" applyFill="1" applyBorder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14" fontId="0" fillId="0" borderId="0" xfId="0" applyNumberForma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4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44" fontId="1" fillId="10" borderId="1" xfId="0" applyNumberFormat="1" applyFont="1" applyFill="1" applyBorder="1" applyAlignment="1">
      <alignment horizontal="right"/>
    </xf>
    <xf numFmtId="0" fontId="3" fillId="0" borderId="0" xfId="0" applyFont="1" applyAlignmen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/>
    <xf numFmtId="14" fontId="1" fillId="0" borderId="1" xfId="0" applyNumberFormat="1" applyFont="1" applyBorder="1"/>
    <xf numFmtId="0" fontId="1" fillId="9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6" fontId="2" fillId="0" borderId="4" xfId="0" applyNumberFormat="1" applyFont="1" applyBorder="1" applyAlignment="1">
      <alignment horizontal="left"/>
    </xf>
    <xf numFmtId="166" fontId="0" fillId="0" borderId="4" xfId="0" applyNumberFormat="1" applyBorder="1" applyAlignment="1">
      <alignment horizontal="left"/>
    </xf>
    <xf numFmtId="166" fontId="2" fillId="0" borderId="4" xfId="0" applyNumberFormat="1" applyFon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166" fontId="1" fillId="11" borderId="1" xfId="0" applyNumberFormat="1" applyFont="1" applyFill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vertical="center"/>
    </xf>
    <xf numFmtId="44" fontId="1" fillId="10" borderId="4" xfId="0" applyNumberFormat="1" applyFont="1" applyFill="1" applyBorder="1" applyAlignment="1">
      <alignment horizontal="right"/>
    </xf>
    <xf numFmtId="14" fontId="2" fillId="0" borderId="0" xfId="0" applyNumberFormat="1" applyFont="1" applyBorder="1" applyAlignment="1">
      <alignment vertical="center"/>
    </xf>
    <xf numFmtId="0" fontId="0" fillId="0" borderId="8" xfId="0" applyBorder="1" applyAlignment="1">
      <alignment horizontal="right"/>
    </xf>
    <xf numFmtId="0" fontId="1" fillId="9" borderId="1" xfId="0" applyFont="1" applyFill="1" applyBorder="1" applyAlignment="1"/>
    <xf numFmtId="166" fontId="2" fillId="0" borderId="1" xfId="0" applyNumberFormat="1" applyFont="1" applyBorder="1" applyAlignment="1">
      <alignment horizontal="right"/>
    </xf>
    <xf numFmtId="166" fontId="1" fillId="10" borderId="1" xfId="0" applyNumberFormat="1" applyFont="1" applyFill="1" applyBorder="1" applyAlignment="1"/>
    <xf numFmtId="166" fontId="0" fillId="0" borderId="1" xfId="0" applyNumberFormat="1" applyBorder="1" applyAlignment="1"/>
    <xf numFmtId="166" fontId="1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14" fontId="1" fillId="11" borderId="1" xfId="0" applyNumberFormat="1" applyFont="1" applyFill="1" applyBorder="1" applyAlignment="1">
      <alignment horizontal="center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133145</xdr:colOff>
      <xdr:row>0</xdr:row>
      <xdr:rowOff>10242</xdr:rowOff>
    </xdr:from>
    <xdr:to>
      <xdr:col>6</xdr:col>
      <xdr:colOff>781275</xdr:colOff>
      <xdr:row>5</xdr:row>
      <xdr:rowOff>61452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0242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122903</xdr:colOff>
      <xdr:row>0</xdr:row>
      <xdr:rowOff>0</xdr:rowOff>
    </xdr:from>
    <xdr:to>
      <xdr:col>7</xdr:col>
      <xdr:colOff>0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03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184354</xdr:colOff>
      <xdr:row>0</xdr:row>
      <xdr:rowOff>0</xdr:rowOff>
    </xdr:from>
    <xdr:to>
      <xdr:col>6</xdr:col>
      <xdr:colOff>829597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54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143387</xdr:colOff>
      <xdr:row>0</xdr:row>
      <xdr:rowOff>0</xdr:rowOff>
    </xdr:from>
    <xdr:to>
      <xdr:col>6</xdr:col>
      <xdr:colOff>791517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215080</xdr:colOff>
      <xdr:row>0</xdr:row>
      <xdr:rowOff>0</xdr:rowOff>
    </xdr:from>
    <xdr:to>
      <xdr:col>6</xdr:col>
      <xdr:colOff>863210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80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112662</xdr:colOff>
      <xdr:row>0</xdr:row>
      <xdr:rowOff>0</xdr:rowOff>
    </xdr:from>
    <xdr:to>
      <xdr:col>6</xdr:col>
      <xdr:colOff>757903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2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163871</xdr:colOff>
      <xdr:row>0</xdr:row>
      <xdr:rowOff>0</xdr:rowOff>
    </xdr:from>
    <xdr:to>
      <xdr:col>6</xdr:col>
      <xdr:colOff>812001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71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143387</xdr:colOff>
      <xdr:row>0</xdr:row>
      <xdr:rowOff>0</xdr:rowOff>
    </xdr:from>
    <xdr:to>
      <xdr:col>6</xdr:col>
      <xdr:colOff>791517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81936</xdr:colOff>
      <xdr:row>0</xdr:row>
      <xdr:rowOff>20484</xdr:rowOff>
    </xdr:from>
    <xdr:to>
      <xdr:col>6</xdr:col>
      <xdr:colOff>870564</xdr:colOff>
      <xdr:row>5</xdr:row>
      <xdr:rowOff>71694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36" y="20484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81935</xdr:colOff>
      <xdr:row>0</xdr:row>
      <xdr:rowOff>0</xdr:rowOff>
    </xdr:from>
    <xdr:to>
      <xdr:col>6</xdr:col>
      <xdr:colOff>870564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35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112661</xdr:colOff>
      <xdr:row>0</xdr:row>
      <xdr:rowOff>0</xdr:rowOff>
    </xdr:from>
    <xdr:to>
      <xdr:col>6</xdr:col>
      <xdr:colOff>904178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1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143386</xdr:colOff>
      <xdr:row>0</xdr:row>
      <xdr:rowOff>0</xdr:rowOff>
    </xdr:from>
    <xdr:to>
      <xdr:col>8</xdr:col>
      <xdr:colOff>23371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6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194597</xdr:colOff>
      <xdr:row>0</xdr:row>
      <xdr:rowOff>0</xdr:rowOff>
    </xdr:from>
    <xdr:to>
      <xdr:col>6</xdr:col>
      <xdr:colOff>839839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9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184355</xdr:colOff>
      <xdr:row>0</xdr:row>
      <xdr:rowOff>0</xdr:rowOff>
    </xdr:from>
    <xdr:to>
      <xdr:col>6</xdr:col>
      <xdr:colOff>829597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55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133145</xdr:colOff>
      <xdr:row>0</xdr:row>
      <xdr:rowOff>30726</xdr:rowOff>
    </xdr:from>
    <xdr:to>
      <xdr:col>8</xdr:col>
      <xdr:colOff>13130</xdr:colOff>
      <xdr:row>5</xdr:row>
      <xdr:rowOff>81936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30726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245807</xdr:colOff>
      <xdr:row>0</xdr:row>
      <xdr:rowOff>0</xdr:rowOff>
    </xdr:from>
    <xdr:to>
      <xdr:col>6</xdr:col>
      <xdr:colOff>893937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80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otas/Downloads/BKP%20TOTAL/SETS%202015/Fornecedores/Posto%20Morisa/Controle%20combust&#237;v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3"/>
    </sheetNames>
    <sheetDataSet>
      <sheetData sheetId="0"/>
      <sheetData sheetId="1"/>
      <sheetData sheetId="2">
        <row r="3">
          <cell r="F3">
            <v>259.02053712480256</v>
          </cell>
        </row>
        <row r="19">
          <cell r="F19">
            <v>222.93299999999999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72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.140625" style="36" hidden="1" customWidth="1"/>
  </cols>
  <sheetData>
    <row r="7" spans="1:8" x14ac:dyDescent="0.2">
      <c r="A7" s="124" t="s">
        <v>99</v>
      </c>
      <c r="B7" s="124"/>
      <c r="C7" s="124"/>
      <c r="D7" s="124"/>
      <c r="E7" s="124"/>
      <c r="F7" s="124"/>
      <c r="G7" s="124"/>
    </row>
    <row r="9" spans="1:8" x14ac:dyDescent="0.2">
      <c r="A9" s="77" t="s">
        <v>98</v>
      </c>
      <c r="B9" s="78"/>
      <c r="C9" s="78"/>
      <c r="D9" s="78"/>
      <c r="E9" s="78"/>
      <c r="F9" s="78"/>
      <c r="G9" s="78"/>
      <c r="H9" s="79"/>
    </row>
    <row r="10" spans="1:8" x14ac:dyDescent="0.2">
      <c r="A10" s="43" t="s">
        <v>4</v>
      </c>
      <c r="B10" s="43"/>
      <c r="C10" s="80"/>
      <c r="D10" s="81"/>
      <c r="E10" s="81"/>
      <c r="F10" s="81"/>
      <c r="G10" s="81"/>
      <c r="H10" s="82"/>
    </row>
    <row r="11" spans="1:8" x14ac:dyDescent="0.2">
      <c r="A11" s="77" t="s">
        <v>61</v>
      </c>
      <c r="B11" s="78"/>
      <c r="C11" s="78"/>
      <c r="D11" s="78"/>
      <c r="E11" s="78"/>
      <c r="F11" s="78"/>
      <c r="G11" s="78"/>
      <c r="H11" s="79"/>
    </row>
    <row r="12" spans="1:8" x14ac:dyDescent="0.2">
      <c r="A12" s="45" t="s">
        <v>57</v>
      </c>
      <c r="B12" s="83" t="s">
        <v>58</v>
      </c>
      <c r="C12" s="84"/>
      <c r="D12" s="84"/>
      <c r="E12" s="84"/>
      <c r="F12" s="84"/>
      <c r="G12" s="84"/>
      <c r="H12" s="85"/>
    </row>
    <row r="13" spans="1:8" x14ac:dyDescent="0.2">
      <c r="A13" s="73" t="s">
        <v>63</v>
      </c>
      <c r="B13" s="70" t="s">
        <v>62</v>
      </c>
      <c r="C13" s="71"/>
      <c r="D13" s="72"/>
      <c r="E13" s="47" t="s">
        <v>71</v>
      </c>
      <c r="F13" s="47" t="s">
        <v>72</v>
      </c>
      <c r="G13" s="46" t="s">
        <v>73</v>
      </c>
      <c r="H13" s="46"/>
    </row>
    <row r="14" spans="1:8" x14ac:dyDescent="0.2">
      <c r="A14" s="74"/>
      <c r="B14" s="67" t="s">
        <v>69</v>
      </c>
      <c r="C14" s="68"/>
      <c r="D14" s="69"/>
      <c r="E14" s="49">
        <v>2.532</v>
      </c>
      <c r="F14" s="48"/>
      <c r="G14" s="51">
        <f>E14*F14</f>
        <v>0</v>
      </c>
      <c r="H14" s="38"/>
    </row>
    <row r="15" spans="1:8" x14ac:dyDescent="0.2">
      <c r="A15" s="74"/>
      <c r="B15" s="67" t="s">
        <v>42</v>
      </c>
      <c r="C15" s="68"/>
      <c r="D15" s="69"/>
      <c r="E15" s="49">
        <v>44</v>
      </c>
      <c r="F15" s="48"/>
      <c r="G15" s="51">
        <f t="shared" ref="G15:G20" si="0">E15*F15</f>
        <v>0</v>
      </c>
      <c r="H15" s="38"/>
    </row>
    <row r="16" spans="1:8" x14ac:dyDescent="0.2">
      <c r="A16" s="74"/>
      <c r="B16" s="67" t="s">
        <v>70</v>
      </c>
      <c r="C16" s="68"/>
      <c r="D16" s="69"/>
      <c r="E16" s="49">
        <v>2.7</v>
      </c>
      <c r="F16" s="48"/>
      <c r="G16" s="51">
        <f t="shared" si="0"/>
        <v>0</v>
      </c>
      <c r="H16" s="38"/>
    </row>
    <row r="17" spans="1:8" x14ac:dyDescent="0.2">
      <c r="A17" s="74"/>
      <c r="B17" s="67" t="s">
        <v>74</v>
      </c>
      <c r="C17" s="68"/>
      <c r="D17" s="69"/>
      <c r="E17" s="49"/>
      <c r="F17" s="48"/>
      <c r="G17" s="51">
        <f t="shared" si="0"/>
        <v>0</v>
      </c>
      <c r="H17" s="38"/>
    </row>
    <row r="18" spans="1:8" x14ac:dyDescent="0.2">
      <c r="A18" s="74"/>
      <c r="B18" s="67" t="s">
        <v>75</v>
      </c>
      <c r="C18" s="68"/>
      <c r="D18" s="69"/>
      <c r="E18" s="48"/>
      <c r="F18" s="48"/>
      <c r="G18" s="51">
        <f t="shared" si="0"/>
        <v>0</v>
      </c>
      <c r="H18" s="38"/>
    </row>
    <row r="19" spans="1:8" x14ac:dyDescent="0.2">
      <c r="A19" s="74"/>
      <c r="B19" s="67" t="s">
        <v>76</v>
      </c>
      <c r="C19" s="68"/>
      <c r="D19" s="69"/>
      <c r="E19" s="67" t="s">
        <v>66</v>
      </c>
      <c r="F19" s="69"/>
      <c r="G19" s="51"/>
      <c r="H19" s="38"/>
    </row>
    <row r="20" spans="1:8" x14ac:dyDescent="0.2">
      <c r="A20" s="75"/>
      <c r="B20" s="67" t="s">
        <v>77</v>
      </c>
      <c r="C20" s="68"/>
      <c r="D20" s="69"/>
      <c r="E20" s="48"/>
      <c r="F20" s="48"/>
      <c r="G20" s="51">
        <f t="shared" si="0"/>
        <v>0</v>
      </c>
      <c r="H20" s="38"/>
    </row>
    <row r="21" spans="1:8" x14ac:dyDescent="0.2">
      <c r="A21" s="25" t="s">
        <v>64</v>
      </c>
      <c r="B21" s="70" t="s">
        <v>78</v>
      </c>
      <c r="C21" s="71"/>
      <c r="D21" s="72"/>
      <c r="E21" s="48"/>
      <c r="F21" s="48"/>
      <c r="G21" s="51"/>
      <c r="H21" s="38"/>
    </row>
    <row r="22" spans="1:8" x14ac:dyDescent="0.2">
      <c r="A22" s="2"/>
      <c r="B22" s="67" t="s">
        <v>79</v>
      </c>
      <c r="C22" s="68"/>
      <c r="D22" s="69"/>
      <c r="E22" s="48"/>
      <c r="F22" s="48"/>
      <c r="G22" s="51"/>
      <c r="H22" s="38"/>
    </row>
    <row r="23" spans="1:8" x14ac:dyDescent="0.2">
      <c r="A23" s="2"/>
      <c r="B23" s="67" t="s">
        <v>80</v>
      </c>
      <c r="C23" s="68"/>
      <c r="D23" s="69"/>
      <c r="E23" s="49">
        <v>72.5</v>
      </c>
      <c r="F23" s="48"/>
      <c r="G23" s="51">
        <f>E23*F23</f>
        <v>0</v>
      </c>
      <c r="H23" s="38"/>
    </row>
    <row r="24" spans="1:8" x14ac:dyDescent="0.2">
      <c r="A24" s="2"/>
      <c r="B24" s="67" t="s">
        <v>81</v>
      </c>
      <c r="C24" s="68"/>
      <c r="D24" s="69"/>
      <c r="E24" s="49">
        <v>21</v>
      </c>
      <c r="F24" s="48"/>
      <c r="G24" s="51">
        <f t="shared" ref="G24:G34" si="1">E24*F24</f>
        <v>0</v>
      </c>
    </row>
    <row r="25" spans="1:8" x14ac:dyDescent="0.2">
      <c r="A25" s="2"/>
      <c r="B25" s="67" t="s">
        <v>82</v>
      </c>
      <c r="C25" s="68"/>
      <c r="D25" s="69"/>
      <c r="E25" s="49">
        <v>12</v>
      </c>
      <c r="F25" s="48"/>
      <c r="G25" s="51">
        <f t="shared" si="1"/>
        <v>0</v>
      </c>
    </row>
    <row r="26" spans="1:8" x14ac:dyDescent="0.2">
      <c r="A26" s="2"/>
      <c r="B26" s="67" t="s">
        <v>83</v>
      </c>
      <c r="C26" s="68"/>
      <c r="D26" s="69"/>
      <c r="E26" s="49">
        <v>39</v>
      </c>
      <c r="F26" s="48"/>
      <c r="G26" s="51">
        <f t="shared" si="1"/>
        <v>0</v>
      </c>
    </row>
    <row r="27" spans="1:8" x14ac:dyDescent="0.2">
      <c r="A27" s="2"/>
      <c r="B27" s="67" t="s">
        <v>84</v>
      </c>
      <c r="C27" s="68"/>
      <c r="D27" s="69"/>
      <c r="E27" s="49"/>
      <c r="F27" s="48"/>
      <c r="G27" s="51">
        <f t="shared" si="1"/>
        <v>0</v>
      </c>
    </row>
    <row r="28" spans="1:8" x14ac:dyDescent="0.2">
      <c r="A28" s="2"/>
      <c r="B28" s="67" t="s">
        <v>85</v>
      </c>
      <c r="C28" s="68"/>
      <c r="D28" s="69"/>
      <c r="E28" s="49"/>
      <c r="F28" s="48"/>
      <c r="G28" s="51">
        <f t="shared" si="1"/>
        <v>0</v>
      </c>
    </row>
    <row r="29" spans="1:8" x14ac:dyDescent="0.2">
      <c r="A29" s="2"/>
      <c r="B29" s="67" t="s">
        <v>86</v>
      </c>
      <c r="C29" s="68"/>
      <c r="D29" s="69"/>
      <c r="E29" s="49"/>
      <c r="F29" s="48"/>
      <c r="G29" s="51">
        <f t="shared" si="1"/>
        <v>0</v>
      </c>
    </row>
    <row r="30" spans="1:8" x14ac:dyDescent="0.2">
      <c r="A30" s="2"/>
      <c r="B30" s="67" t="s">
        <v>87</v>
      </c>
      <c r="C30" s="68"/>
      <c r="D30" s="69"/>
      <c r="E30" s="49"/>
      <c r="F30" s="48"/>
      <c r="G30" s="51">
        <f t="shared" si="1"/>
        <v>0</v>
      </c>
    </row>
    <row r="31" spans="1:8" x14ac:dyDescent="0.2">
      <c r="A31" s="2"/>
      <c r="B31" s="67" t="s">
        <v>88</v>
      </c>
      <c r="C31" s="68"/>
      <c r="D31" s="69"/>
      <c r="E31" s="49"/>
      <c r="F31" s="48"/>
      <c r="G31" s="51">
        <f t="shared" si="1"/>
        <v>0</v>
      </c>
    </row>
    <row r="32" spans="1:8" x14ac:dyDescent="0.2">
      <c r="A32" s="2"/>
      <c r="B32" s="67" t="s">
        <v>89</v>
      </c>
      <c r="C32" s="68"/>
      <c r="D32" s="69"/>
      <c r="E32" s="49"/>
      <c r="F32" s="48"/>
      <c r="G32" s="51">
        <f t="shared" si="1"/>
        <v>0</v>
      </c>
    </row>
    <row r="33" spans="1:8" x14ac:dyDescent="0.2">
      <c r="A33" s="2"/>
      <c r="B33" s="67" t="s">
        <v>90</v>
      </c>
      <c r="C33" s="68"/>
      <c r="D33" s="69"/>
      <c r="E33" s="49"/>
      <c r="F33" s="48"/>
      <c r="G33" s="51">
        <f t="shared" si="1"/>
        <v>0</v>
      </c>
    </row>
    <row r="34" spans="1:8" x14ac:dyDescent="0.2">
      <c r="A34" s="2"/>
      <c r="B34" s="67" t="s">
        <v>91</v>
      </c>
      <c r="C34" s="68"/>
      <c r="D34" s="69"/>
      <c r="E34" s="49"/>
      <c r="F34" s="48"/>
      <c r="G34" s="51">
        <f t="shared" si="1"/>
        <v>0</v>
      </c>
    </row>
    <row r="35" spans="1:8" x14ac:dyDescent="0.2">
      <c r="A35" s="87" t="s">
        <v>65</v>
      </c>
      <c r="B35" s="87"/>
      <c r="C35" s="87"/>
      <c r="D35" s="87"/>
      <c r="E35" s="87"/>
      <c r="F35" s="87"/>
      <c r="G35" s="53">
        <f>G14+G15+G16+G17+G18+G20+G22+G23+G24+G25+G26+G27+G28+G29+G30+G31+G32+G33+G34</f>
        <v>0</v>
      </c>
    </row>
    <row r="37" spans="1:8" x14ac:dyDescent="0.2">
      <c r="A37" s="88" t="s">
        <v>92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45" t="s">
        <v>57</v>
      </c>
      <c r="B38" s="86" t="s">
        <v>58</v>
      </c>
      <c r="C38" s="86"/>
      <c r="D38" s="86"/>
      <c r="E38" s="86"/>
      <c r="F38" s="86"/>
      <c r="G38" s="55" t="s">
        <v>6</v>
      </c>
      <c r="H38" s="62"/>
    </row>
    <row r="39" spans="1:8" x14ac:dyDescent="0.2">
      <c r="A39" s="54" t="s">
        <v>59</v>
      </c>
      <c r="B39" s="90" t="s">
        <v>93</v>
      </c>
      <c r="C39" s="90"/>
      <c r="D39" s="90"/>
      <c r="E39" s="90"/>
      <c r="F39" s="90"/>
      <c r="G39" s="63"/>
      <c r="H39" s="46"/>
    </row>
    <row r="40" spans="1:8" x14ac:dyDescent="0.2">
      <c r="A40" s="54" t="s">
        <v>60</v>
      </c>
      <c r="B40" s="90" t="s">
        <v>95</v>
      </c>
      <c r="C40" s="90"/>
      <c r="D40" s="90"/>
      <c r="E40" s="90"/>
      <c r="F40" s="90"/>
      <c r="G40" s="63"/>
      <c r="H40" s="38"/>
    </row>
    <row r="41" spans="1:8" x14ac:dyDescent="0.2">
      <c r="A41" s="54" t="s">
        <v>59</v>
      </c>
      <c r="B41" s="90" t="s">
        <v>94</v>
      </c>
      <c r="C41" s="90"/>
      <c r="D41" s="90"/>
      <c r="E41" s="90"/>
      <c r="F41" s="90"/>
      <c r="G41" s="63"/>
      <c r="H41" s="38"/>
    </row>
    <row r="42" spans="1:8" x14ac:dyDescent="0.2">
      <c r="A42" s="87" t="s">
        <v>65</v>
      </c>
      <c r="B42" s="87"/>
      <c r="C42" s="87"/>
      <c r="D42" s="87"/>
      <c r="E42" s="87"/>
      <c r="F42" s="87"/>
      <c r="G42" s="53">
        <f>SUM(G39:G41)</f>
        <v>0</v>
      </c>
      <c r="H42" s="38"/>
    </row>
    <row r="43" spans="1:8" x14ac:dyDescent="0.2">
      <c r="A43" s="56"/>
      <c r="B43" s="95"/>
      <c r="C43" s="95"/>
      <c r="D43" s="95"/>
      <c r="E43" s="95"/>
      <c r="F43" s="95"/>
      <c r="G43" s="57"/>
      <c r="H43" s="61"/>
    </row>
    <row r="44" spans="1:8" x14ac:dyDescent="0.2">
      <c r="A44" s="88" t="s">
        <v>46</v>
      </c>
      <c r="B44" s="88"/>
      <c r="C44" s="88"/>
      <c r="D44" s="88"/>
      <c r="E44" s="88"/>
      <c r="F44" s="88"/>
      <c r="G44" s="64">
        <f>G35+G42</f>
        <v>0</v>
      </c>
      <c r="H44" s="59"/>
    </row>
    <row r="46" spans="1:8" x14ac:dyDescent="0.2">
      <c r="A46" s="89" t="s">
        <v>49</v>
      </c>
      <c r="B46" s="89"/>
      <c r="C46" s="66"/>
    </row>
    <row r="48" spans="1:8" x14ac:dyDescent="0.2">
      <c r="A48" s="91" t="s">
        <v>96</v>
      </c>
      <c r="B48" s="91"/>
      <c r="F48" s="93" t="s">
        <v>97</v>
      </c>
      <c r="G48" s="93"/>
    </row>
    <row r="49" spans="1:12" x14ac:dyDescent="0.2">
      <c r="A49" s="92"/>
      <c r="B49" s="92"/>
      <c r="F49" s="94"/>
      <c r="G49" s="94"/>
    </row>
    <row r="51" spans="1:12" x14ac:dyDescent="0.2">
      <c r="A51" s="76" t="s">
        <v>67</v>
      </c>
      <c r="B51" s="76"/>
      <c r="C51" s="76"/>
      <c r="D51" s="76"/>
      <c r="E51" s="76"/>
      <c r="F51" s="76"/>
      <c r="G51" s="76"/>
      <c r="H51" s="76"/>
      <c r="I51" s="40"/>
      <c r="J51" s="40"/>
      <c r="K51" s="40"/>
      <c r="L51" s="40"/>
    </row>
    <row r="52" spans="1:12" x14ac:dyDescent="0.2">
      <c r="A52" s="76" t="s">
        <v>68</v>
      </c>
      <c r="B52" s="76"/>
      <c r="C52" s="76"/>
      <c r="D52" s="76"/>
      <c r="E52" s="76"/>
      <c r="F52" s="76"/>
      <c r="G52" s="76"/>
      <c r="H52" s="76"/>
      <c r="I52" s="40"/>
      <c r="J52" s="40"/>
      <c r="K52" s="40"/>
      <c r="L52" s="40"/>
    </row>
    <row r="72" spans="8:8" x14ac:dyDescent="0.2">
      <c r="H72" s="37"/>
    </row>
  </sheetData>
  <mergeCells count="45">
    <mergeCell ref="A7:G7"/>
    <mergeCell ref="A48:B48"/>
    <mergeCell ref="A49:B49"/>
    <mergeCell ref="F48:G48"/>
    <mergeCell ref="F49:G49"/>
    <mergeCell ref="B43:F43"/>
    <mergeCell ref="B38:F38"/>
    <mergeCell ref="A42:F42"/>
    <mergeCell ref="A44:F44"/>
    <mergeCell ref="A46:B46"/>
    <mergeCell ref="A35:F35"/>
    <mergeCell ref="A37:H37"/>
    <mergeCell ref="B39:F39"/>
    <mergeCell ref="B40:F40"/>
    <mergeCell ref="B41:F41"/>
    <mergeCell ref="A51:H51"/>
    <mergeCell ref="A52:H52"/>
    <mergeCell ref="A9:H9"/>
    <mergeCell ref="B14:D14"/>
    <mergeCell ref="B15:D15"/>
    <mergeCell ref="B16:D16"/>
    <mergeCell ref="B17:D17"/>
    <mergeCell ref="B18:D18"/>
    <mergeCell ref="B19:D19"/>
    <mergeCell ref="B20:D20"/>
    <mergeCell ref="B21:D21"/>
    <mergeCell ref="C10:H10"/>
    <mergeCell ref="A11:H11"/>
    <mergeCell ref="B12:H12"/>
    <mergeCell ref="B24:D24"/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B22:D22"/>
    <mergeCell ref="B23:D23"/>
    <mergeCell ref="B13:D13"/>
    <mergeCell ref="E19:F19"/>
    <mergeCell ref="A13:A20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7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8" x14ac:dyDescent="0.2">
      <c r="A7" s="124" t="s">
        <v>99</v>
      </c>
      <c r="B7" s="124"/>
      <c r="C7" s="124"/>
      <c r="D7" s="124"/>
      <c r="E7" s="124"/>
      <c r="F7" s="124"/>
      <c r="G7" s="124"/>
    </row>
    <row r="9" spans="1:8" x14ac:dyDescent="0.2">
      <c r="A9" s="88" t="s">
        <v>98</v>
      </c>
      <c r="B9" s="88"/>
      <c r="C9" s="88"/>
      <c r="D9" s="88"/>
      <c r="E9" s="88"/>
      <c r="F9" s="88"/>
      <c r="G9" s="88"/>
      <c r="H9" s="88"/>
    </row>
    <row r="10" spans="1:8" x14ac:dyDescent="0.2">
      <c r="A10" s="43" t="s">
        <v>4</v>
      </c>
      <c r="B10" s="43"/>
      <c r="C10" s="80"/>
      <c r="D10" s="81"/>
      <c r="E10" s="81"/>
      <c r="F10" s="81"/>
      <c r="G10" s="81"/>
      <c r="H10" s="82"/>
    </row>
    <row r="11" spans="1:8" x14ac:dyDescent="0.2">
      <c r="A11" s="88" t="s">
        <v>61</v>
      </c>
      <c r="B11" s="88"/>
      <c r="C11" s="88"/>
      <c r="D11" s="88"/>
      <c r="E11" s="88"/>
      <c r="F11" s="88"/>
      <c r="G11" s="88"/>
      <c r="H11" s="88"/>
    </row>
    <row r="12" spans="1:8" x14ac:dyDescent="0.2">
      <c r="A12" s="45" t="s">
        <v>57</v>
      </c>
      <c r="B12" s="83" t="s">
        <v>58</v>
      </c>
      <c r="C12" s="84"/>
      <c r="D12" s="84"/>
      <c r="E12" s="84"/>
      <c r="F12" s="84"/>
      <c r="G12" s="84"/>
      <c r="H12" s="85"/>
    </row>
    <row r="13" spans="1:8" x14ac:dyDescent="0.2">
      <c r="A13" s="98" t="s">
        <v>63</v>
      </c>
      <c r="B13" s="70" t="s">
        <v>62</v>
      </c>
      <c r="C13" s="71"/>
      <c r="D13" s="72"/>
      <c r="E13" s="47" t="s">
        <v>71</v>
      </c>
      <c r="F13" s="47" t="s">
        <v>72</v>
      </c>
      <c r="G13" s="46" t="s">
        <v>73</v>
      </c>
      <c r="H13" s="46"/>
    </row>
    <row r="14" spans="1:8" x14ac:dyDescent="0.2">
      <c r="A14" s="99"/>
      <c r="B14" s="96" t="s">
        <v>69</v>
      </c>
      <c r="C14" s="101"/>
      <c r="D14" s="97"/>
      <c r="E14" s="50">
        <v>2.532</v>
      </c>
      <c r="F14" s="41"/>
      <c r="G14" s="52">
        <f>E14*F14</f>
        <v>0</v>
      </c>
      <c r="H14" s="38"/>
    </row>
    <row r="15" spans="1:8" x14ac:dyDescent="0.2">
      <c r="A15" s="99"/>
      <c r="B15" s="96" t="s">
        <v>42</v>
      </c>
      <c r="C15" s="101"/>
      <c r="D15" s="97"/>
      <c r="E15" s="50">
        <v>44</v>
      </c>
      <c r="F15" s="41"/>
      <c r="G15" s="52">
        <f t="shared" ref="G15:G20" si="0">E15*F15</f>
        <v>0</v>
      </c>
      <c r="H15" s="38"/>
    </row>
    <row r="16" spans="1:8" x14ac:dyDescent="0.2">
      <c r="A16" s="99"/>
      <c r="B16" s="96" t="s">
        <v>70</v>
      </c>
      <c r="C16" s="101"/>
      <c r="D16" s="97"/>
      <c r="E16" s="50">
        <v>2.7</v>
      </c>
      <c r="F16" s="41"/>
      <c r="G16" s="52">
        <f t="shared" si="0"/>
        <v>0</v>
      </c>
      <c r="H16" s="38"/>
    </row>
    <row r="17" spans="1:8" x14ac:dyDescent="0.2">
      <c r="A17" s="99"/>
      <c r="B17" s="96" t="s">
        <v>74</v>
      </c>
      <c r="C17" s="101"/>
      <c r="D17" s="97"/>
      <c r="E17" s="50"/>
      <c r="F17" s="41"/>
      <c r="G17" s="52">
        <f t="shared" si="0"/>
        <v>0</v>
      </c>
      <c r="H17" s="38"/>
    </row>
    <row r="18" spans="1:8" x14ac:dyDescent="0.2">
      <c r="A18" s="99"/>
      <c r="B18" s="96" t="s">
        <v>75</v>
      </c>
      <c r="C18" s="101"/>
      <c r="D18" s="97"/>
      <c r="E18" s="41"/>
      <c r="F18" s="41"/>
      <c r="G18" s="52">
        <f t="shared" si="0"/>
        <v>0</v>
      </c>
      <c r="H18" s="38"/>
    </row>
    <row r="19" spans="1:8" x14ac:dyDescent="0.2">
      <c r="A19" s="99"/>
      <c r="B19" s="96" t="s">
        <v>76</v>
      </c>
      <c r="C19" s="101"/>
      <c r="D19" s="97"/>
      <c r="E19" s="96" t="s">
        <v>66</v>
      </c>
      <c r="F19" s="97"/>
      <c r="G19" s="52"/>
      <c r="H19" s="38"/>
    </row>
    <row r="20" spans="1:8" x14ac:dyDescent="0.2">
      <c r="A20" s="100"/>
      <c r="B20" s="67" t="s">
        <v>77</v>
      </c>
      <c r="C20" s="68"/>
      <c r="D20" s="69"/>
      <c r="E20" s="41"/>
      <c r="F20" s="41"/>
      <c r="G20" s="52">
        <f t="shared" si="0"/>
        <v>0</v>
      </c>
      <c r="H20" s="38"/>
    </row>
    <row r="21" spans="1:8" x14ac:dyDescent="0.2">
      <c r="A21" s="2" t="s">
        <v>64</v>
      </c>
      <c r="B21" s="70" t="s">
        <v>78</v>
      </c>
      <c r="C21" s="71"/>
      <c r="D21" s="72"/>
      <c r="E21" s="41"/>
      <c r="F21" s="41"/>
      <c r="G21" s="52"/>
      <c r="H21" s="38"/>
    </row>
    <row r="22" spans="1:8" x14ac:dyDescent="0.2">
      <c r="A22" s="2"/>
      <c r="B22" s="96" t="s">
        <v>79</v>
      </c>
      <c r="C22" s="101"/>
      <c r="D22" s="97"/>
      <c r="E22" s="41"/>
      <c r="F22" s="41"/>
      <c r="G22" s="52"/>
      <c r="H22" s="38"/>
    </row>
    <row r="23" spans="1:8" x14ac:dyDescent="0.2">
      <c r="A23" s="2"/>
      <c r="B23" s="96" t="s">
        <v>80</v>
      </c>
      <c r="C23" s="101"/>
      <c r="D23" s="97"/>
      <c r="E23" s="50">
        <v>72.5</v>
      </c>
      <c r="F23" s="42"/>
      <c r="G23" s="52">
        <f>E23*F23</f>
        <v>0</v>
      </c>
      <c r="H23" s="38"/>
    </row>
    <row r="24" spans="1:8" x14ac:dyDescent="0.2">
      <c r="A24" s="2"/>
      <c r="B24" s="96" t="s">
        <v>81</v>
      </c>
      <c r="C24" s="101"/>
      <c r="D24" s="97"/>
      <c r="E24" s="50">
        <v>21</v>
      </c>
      <c r="F24" s="42"/>
      <c r="G24" s="52">
        <f t="shared" ref="G24:G34" si="1">E24*F24</f>
        <v>0</v>
      </c>
    </row>
    <row r="25" spans="1:8" x14ac:dyDescent="0.2">
      <c r="A25" s="2"/>
      <c r="B25" s="96" t="s">
        <v>82</v>
      </c>
      <c r="C25" s="101"/>
      <c r="D25" s="97"/>
      <c r="E25" s="50">
        <v>12</v>
      </c>
      <c r="F25" s="42"/>
      <c r="G25" s="52">
        <f t="shared" si="1"/>
        <v>0</v>
      </c>
    </row>
    <row r="26" spans="1:8" x14ac:dyDescent="0.2">
      <c r="A26" s="2"/>
      <c r="B26" s="96" t="s">
        <v>83</v>
      </c>
      <c r="C26" s="101"/>
      <c r="D26" s="97"/>
      <c r="E26" s="50">
        <v>39</v>
      </c>
      <c r="F26" s="42"/>
      <c r="G26" s="52">
        <f t="shared" si="1"/>
        <v>0</v>
      </c>
    </row>
    <row r="27" spans="1:8" x14ac:dyDescent="0.2">
      <c r="A27" s="2"/>
      <c r="B27" s="96" t="s">
        <v>84</v>
      </c>
      <c r="C27" s="101"/>
      <c r="D27" s="97"/>
      <c r="E27" s="50"/>
      <c r="F27" s="42"/>
      <c r="G27" s="52">
        <f t="shared" si="1"/>
        <v>0</v>
      </c>
    </row>
    <row r="28" spans="1:8" x14ac:dyDescent="0.2">
      <c r="A28" s="2"/>
      <c r="B28" s="96" t="s">
        <v>85</v>
      </c>
      <c r="C28" s="101"/>
      <c r="D28" s="97"/>
      <c r="E28" s="50"/>
      <c r="F28" s="42"/>
      <c r="G28" s="52">
        <f t="shared" si="1"/>
        <v>0</v>
      </c>
    </row>
    <row r="29" spans="1:8" x14ac:dyDescent="0.2">
      <c r="A29" s="2"/>
      <c r="B29" s="96" t="s">
        <v>86</v>
      </c>
      <c r="C29" s="101"/>
      <c r="D29" s="97"/>
      <c r="E29" s="50"/>
      <c r="F29" s="42"/>
      <c r="G29" s="52">
        <f t="shared" si="1"/>
        <v>0</v>
      </c>
    </row>
    <row r="30" spans="1:8" x14ac:dyDescent="0.2">
      <c r="A30" s="2"/>
      <c r="B30" s="96" t="s">
        <v>87</v>
      </c>
      <c r="C30" s="101"/>
      <c r="D30" s="97"/>
      <c r="E30" s="50"/>
      <c r="F30" s="42"/>
      <c r="G30" s="52">
        <f t="shared" si="1"/>
        <v>0</v>
      </c>
    </row>
    <row r="31" spans="1:8" x14ac:dyDescent="0.2">
      <c r="A31" s="2"/>
      <c r="B31" s="96" t="s">
        <v>88</v>
      </c>
      <c r="C31" s="101"/>
      <c r="D31" s="97"/>
      <c r="E31" s="50"/>
      <c r="F31" s="42"/>
      <c r="G31" s="52">
        <f t="shared" si="1"/>
        <v>0</v>
      </c>
    </row>
    <row r="32" spans="1:8" x14ac:dyDescent="0.2">
      <c r="A32" s="2"/>
      <c r="B32" s="96" t="s">
        <v>89</v>
      </c>
      <c r="C32" s="101"/>
      <c r="D32" s="97"/>
      <c r="E32" s="50"/>
      <c r="F32" s="42"/>
      <c r="G32" s="52">
        <f t="shared" si="1"/>
        <v>0</v>
      </c>
    </row>
    <row r="33" spans="1:8" x14ac:dyDescent="0.2">
      <c r="A33" s="2"/>
      <c r="B33" s="96" t="s">
        <v>90</v>
      </c>
      <c r="C33" s="101"/>
      <c r="D33" s="97"/>
      <c r="E33" s="50"/>
      <c r="F33" s="42"/>
      <c r="G33" s="52">
        <f t="shared" si="1"/>
        <v>0</v>
      </c>
    </row>
    <row r="34" spans="1:8" x14ac:dyDescent="0.2">
      <c r="A34" s="2"/>
      <c r="B34" s="96" t="s">
        <v>91</v>
      </c>
      <c r="C34" s="101"/>
      <c r="D34" s="97"/>
      <c r="E34" s="50"/>
      <c r="F34" s="42"/>
      <c r="G34" s="52">
        <f t="shared" si="1"/>
        <v>0</v>
      </c>
    </row>
    <row r="35" spans="1:8" x14ac:dyDescent="0.2">
      <c r="A35" s="87" t="s">
        <v>65</v>
      </c>
      <c r="B35" s="87"/>
      <c r="C35" s="87"/>
      <c r="D35" s="87"/>
      <c r="E35" s="87"/>
      <c r="F35" s="87"/>
      <c r="G35" s="53">
        <f>G14+G15+G16+G17+G18+G20+G22+G23+G24+G25+G26+G27+G28+G29+G30+G31+G32+G33+G34</f>
        <v>0</v>
      </c>
    </row>
    <row r="37" spans="1:8" x14ac:dyDescent="0.2">
      <c r="A37" s="88" t="s">
        <v>92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45" t="s">
        <v>57</v>
      </c>
      <c r="B38" s="86" t="s">
        <v>58</v>
      </c>
      <c r="C38" s="86"/>
      <c r="D38" s="86"/>
      <c r="E38" s="86"/>
      <c r="F38" s="86"/>
      <c r="G38" s="55" t="s">
        <v>6</v>
      </c>
      <c r="H38" s="62"/>
    </row>
    <row r="39" spans="1:8" x14ac:dyDescent="0.2">
      <c r="A39" s="54" t="s">
        <v>59</v>
      </c>
      <c r="B39" s="90" t="s">
        <v>93</v>
      </c>
      <c r="C39" s="90"/>
      <c r="D39" s="90"/>
      <c r="E39" s="90"/>
      <c r="F39" s="90"/>
      <c r="G39" s="63"/>
      <c r="H39" s="46"/>
    </row>
    <row r="40" spans="1:8" x14ac:dyDescent="0.2">
      <c r="A40" s="54" t="s">
        <v>60</v>
      </c>
      <c r="B40" s="90" t="s">
        <v>95</v>
      </c>
      <c r="C40" s="90"/>
      <c r="D40" s="90"/>
      <c r="E40" s="90"/>
      <c r="F40" s="90"/>
      <c r="G40" s="63"/>
      <c r="H40" s="38"/>
    </row>
    <row r="41" spans="1:8" x14ac:dyDescent="0.2">
      <c r="A41" s="54" t="s">
        <v>59</v>
      </c>
      <c r="B41" s="90" t="s">
        <v>94</v>
      </c>
      <c r="C41" s="90"/>
      <c r="D41" s="90"/>
      <c r="E41" s="90"/>
      <c r="F41" s="90"/>
      <c r="G41" s="63"/>
      <c r="H41" s="38"/>
    </row>
    <row r="42" spans="1:8" x14ac:dyDescent="0.2">
      <c r="A42" s="87" t="s">
        <v>65</v>
      </c>
      <c r="B42" s="87"/>
      <c r="C42" s="87"/>
      <c r="D42" s="87"/>
      <c r="E42" s="87"/>
      <c r="F42" s="87"/>
      <c r="G42" s="53">
        <f>SUM(G39:G41)</f>
        <v>0</v>
      </c>
      <c r="H42" s="38"/>
    </row>
    <row r="43" spans="1:8" x14ac:dyDescent="0.2">
      <c r="A43" s="56"/>
      <c r="B43" s="95"/>
      <c r="C43" s="95"/>
      <c r="D43" s="95"/>
      <c r="E43" s="95"/>
      <c r="F43" s="95"/>
      <c r="G43" s="57"/>
      <c r="H43" s="61"/>
    </row>
    <row r="44" spans="1:8" x14ac:dyDescent="0.2">
      <c r="A44" s="88" t="s">
        <v>46</v>
      </c>
      <c r="B44" s="88"/>
      <c r="C44" s="88"/>
      <c r="D44" s="88"/>
      <c r="E44" s="88"/>
      <c r="F44" s="88"/>
      <c r="G44" s="64">
        <f>G35+G42</f>
        <v>0</v>
      </c>
      <c r="H44" s="59"/>
    </row>
    <row r="46" spans="1:8" x14ac:dyDescent="0.2">
      <c r="A46" s="89" t="s">
        <v>49</v>
      </c>
      <c r="B46" s="89"/>
      <c r="C46" s="66"/>
    </row>
    <row r="48" spans="1:8" x14ac:dyDescent="0.2">
      <c r="A48" s="102" t="s">
        <v>96</v>
      </c>
      <c r="B48" s="102"/>
      <c r="F48" s="93" t="s">
        <v>97</v>
      </c>
      <c r="G48" s="93"/>
    </row>
    <row r="49" spans="1:8" x14ac:dyDescent="0.2">
      <c r="A49" s="92"/>
      <c r="B49" s="92"/>
      <c r="F49" s="94"/>
      <c r="G49" s="94"/>
    </row>
    <row r="51" spans="1:8" x14ac:dyDescent="0.2">
      <c r="A51" s="76" t="s">
        <v>67</v>
      </c>
      <c r="B51" s="76"/>
      <c r="C51" s="76"/>
      <c r="D51" s="76"/>
      <c r="E51" s="76"/>
      <c r="F51" s="76"/>
      <c r="G51" s="76"/>
      <c r="H51" s="76"/>
    </row>
    <row r="52" spans="1:8" x14ac:dyDescent="0.2">
      <c r="A52" s="76" t="s">
        <v>68</v>
      </c>
      <c r="B52" s="76"/>
      <c r="C52" s="76"/>
      <c r="D52" s="76"/>
      <c r="E52" s="76"/>
      <c r="F52" s="76"/>
      <c r="G52" s="76"/>
      <c r="H52" s="76"/>
    </row>
    <row r="57" spans="1:8" x14ac:dyDescent="0.2">
      <c r="A57" s="28"/>
      <c r="B57" s="29"/>
      <c r="C57" s="29"/>
      <c r="D57" s="29"/>
      <c r="E57" s="29"/>
      <c r="F57" s="29"/>
    </row>
  </sheetData>
  <mergeCells count="45">
    <mergeCell ref="A7:G7"/>
    <mergeCell ref="A44:F44"/>
    <mergeCell ref="A46:B46"/>
    <mergeCell ref="A48:B48"/>
    <mergeCell ref="A49:B49"/>
    <mergeCell ref="F48:G48"/>
    <mergeCell ref="F49:G49"/>
    <mergeCell ref="B41:F41"/>
    <mergeCell ref="B43:F43"/>
    <mergeCell ref="B38:F38"/>
    <mergeCell ref="A42:F42"/>
    <mergeCell ref="B33:D33"/>
    <mergeCell ref="A35:F35"/>
    <mergeCell ref="A37:H37"/>
    <mergeCell ref="B39:F39"/>
    <mergeCell ref="B40:F40"/>
    <mergeCell ref="B28:D28"/>
    <mergeCell ref="B29:D29"/>
    <mergeCell ref="B30:D30"/>
    <mergeCell ref="B31:D31"/>
    <mergeCell ref="B32:D32"/>
    <mergeCell ref="B20:D20"/>
    <mergeCell ref="B24:D24"/>
    <mergeCell ref="B25:D25"/>
    <mergeCell ref="A9:H9"/>
    <mergeCell ref="B14:D14"/>
    <mergeCell ref="B15:D15"/>
    <mergeCell ref="B16:D16"/>
    <mergeCell ref="B17:D17"/>
    <mergeCell ref="A52:H52"/>
    <mergeCell ref="C10:H10"/>
    <mergeCell ref="A11:H11"/>
    <mergeCell ref="B12:H12"/>
    <mergeCell ref="A13:A20"/>
    <mergeCell ref="B21:D21"/>
    <mergeCell ref="B22:D22"/>
    <mergeCell ref="B23:D23"/>
    <mergeCell ref="B13:D13"/>
    <mergeCell ref="B26:D26"/>
    <mergeCell ref="B27:D27"/>
    <mergeCell ref="B34:D34"/>
    <mergeCell ref="E19:F19"/>
    <mergeCell ref="A51:H51"/>
    <mergeCell ref="B18:D18"/>
    <mergeCell ref="B19:D1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7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style="22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8" x14ac:dyDescent="0.2">
      <c r="A7" s="125" t="s">
        <v>99</v>
      </c>
      <c r="B7" s="125"/>
      <c r="C7" s="125"/>
      <c r="D7" s="125"/>
      <c r="E7" s="125"/>
      <c r="F7" s="125"/>
      <c r="G7" s="125"/>
    </row>
    <row r="9" spans="1:8" x14ac:dyDescent="0.2">
      <c r="A9" s="88" t="s">
        <v>98</v>
      </c>
      <c r="B9" s="88"/>
      <c r="C9" s="88"/>
      <c r="D9" s="88"/>
      <c r="E9" s="88"/>
      <c r="F9" s="88"/>
      <c r="G9" s="88"/>
      <c r="H9" s="88"/>
    </row>
    <row r="10" spans="1:8" x14ac:dyDescent="0.2">
      <c r="A10" s="44" t="s">
        <v>4</v>
      </c>
      <c r="B10" s="43"/>
      <c r="C10" s="80"/>
      <c r="D10" s="81"/>
      <c r="E10" s="81"/>
      <c r="F10" s="81"/>
      <c r="G10" s="81"/>
      <c r="H10" s="82"/>
    </row>
    <row r="11" spans="1:8" x14ac:dyDescent="0.2">
      <c r="A11" s="88" t="s">
        <v>61</v>
      </c>
      <c r="B11" s="88"/>
      <c r="C11" s="88"/>
      <c r="D11" s="88"/>
      <c r="E11" s="88"/>
      <c r="F11" s="88"/>
      <c r="G11" s="88"/>
      <c r="H11" s="88"/>
    </row>
    <row r="12" spans="1:8" x14ac:dyDescent="0.2">
      <c r="A12" s="45" t="s">
        <v>57</v>
      </c>
      <c r="B12" s="83" t="s">
        <v>58</v>
      </c>
      <c r="C12" s="84"/>
      <c r="D12" s="84"/>
      <c r="E12" s="84"/>
      <c r="F12" s="84"/>
      <c r="G12" s="84"/>
      <c r="H12" s="85"/>
    </row>
    <row r="13" spans="1:8" x14ac:dyDescent="0.2">
      <c r="A13" s="108" t="s">
        <v>63</v>
      </c>
      <c r="B13" s="70" t="s">
        <v>62</v>
      </c>
      <c r="C13" s="71"/>
      <c r="D13" s="72"/>
      <c r="E13" s="47" t="s">
        <v>71</v>
      </c>
      <c r="F13" s="47" t="s">
        <v>72</v>
      </c>
      <c r="G13" s="46" t="s">
        <v>73</v>
      </c>
      <c r="H13" s="46"/>
    </row>
    <row r="14" spans="1:8" x14ac:dyDescent="0.2">
      <c r="A14" s="109"/>
      <c r="B14" s="96" t="s">
        <v>69</v>
      </c>
      <c r="C14" s="101"/>
      <c r="D14" s="97"/>
      <c r="E14" s="50">
        <v>2.532</v>
      </c>
      <c r="F14" s="41"/>
      <c r="G14" s="52">
        <f>E14*F14</f>
        <v>0</v>
      </c>
      <c r="H14" s="38"/>
    </row>
    <row r="15" spans="1:8" x14ac:dyDescent="0.2">
      <c r="A15" s="109"/>
      <c r="B15" s="96" t="s">
        <v>42</v>
      </c>
      <c r="C15" s="101"/>
      <c r="D15" s="97"/>
      <c r="E15" s="50">
        <v>44</v>
      </c>
      <c r="F15" s="41"/>
      <c r="G15" s="52">
        <f t="shared" ref="G15:G20" si="0">E15*F15</f>
        <v>0</v>
      </c>
      <c r="H15" s="38"/>
    </row>
    <row r="16" spans="1:8" x14ac:dyDescent="0.2">
      <c r="A16" s="109"/>
      <c r="B16" s="96" t="s">
        <v>70</v>
      </c>
      <c r="C16" s="101"/>
      <c r="D16" s="97"/>
      <c r="E16" s="50">
        <v>2.7</v>
      </c>
      <c r="F16" s="41"/>
      <c r="G16" s="52">
        <f t="shared" si="0"/>
        <v>0</v>
      </c>
      <c r="H16" s="38"/>
    </row>
    <row r="17" spans="1:8" x14ac:dyDescent="0.2">
      <c r="A17" s="109"/>
      <c r="B17" s="96" t="s">
        <v>74</v>
      </c>
      <c r="C17" s="101"/>
      <c r="D17" s="97"/>
      <c r="E17" s="50"/>
      <c r="F17" s="41"/>
      <c r="G17" s="52">
        <f t="shared" si="0"/>
        <v>0</v>
      </c>
      <c r="H17" s="38"/>
    </row>
    <row r="18" spans="1:8" x14ac:dyDescent="0.2">
      <c r="A18" s="109"/>
      <c r="B18" s="96" t="s">
        <v>75</v>
      </c>
      <c r="C18" s="101"/>
      <c r="D18" s="97"/>
      <c r="E18" s="41"/>
      <c r="F18" s="41"/>
      <c r="G18" s="52">
        <f t="shared" si="0"/>
        <v>0</v>
      </c>
      <c r="H18" s="38"/>
    </row>
    <row r="19" spans="1:8" x14ac:dyDescent="0.2">
      <c r="A19" s="109"/>
      <c r="B19" s="96" t="s">
        <v>76</v>
      </c>
      <c r="C19" s="101"/>
      <c r="D19" s="97"/>
      <c r="E19" s="96" t="s">
        <v>66</v>
      </c>
      <c r="F19" s="97"/>
      <c r="G19" s="52"/>
      <c r="H19" s="38"/>
    </row>
    <row r="20" spans="1:8" x14ac:dyDescent="0.2">
      <c r="A20" s="110"/>
      <c r="B20" s="67" t="s">
        <v>77</v>
      </c>
      <c r="C20" s="68"/>
      <c r="D20" s="69"/>
      <c r="E20" s="41"/>
      <c r="F20" s="41"/>
      <c r="G20" s="52">
        <f t="shared" si="0"/>
        <v>0</v>
      </c>
      <c r="H20" s="38"/>
    </row>
    <row r="21" spans="1:8" x14ac:dyDescent="0.2">
      <c r="A21" s="3" t="s">
        <v>64</v>
      </c>
      <c r="B21" s="70" t="s">
        <v>78</v>
      </c>
      <c r="C21" s="71"/>
      <c r="D21" s="72"/>
      <c r="E21" s="41"/>
      <c r="F21" s="41"/>
      <c r="G21" s="52"/>
      <c r="H21" s="38"/>
    </row>
    <row r="22" spans="1:8" x14ac:dyDescent="0.2">
      <c r="A22" s="3"/>
      <c r="B22" s="96" t="s">
        <v>79</v>
      </c>
      <c r="C22" s="101"/>
      <c r="D22" s="97"/>
      <c r="E22" s="41"/>
      <c r="F22" s="41"/>
      <c r="G22" s="52"/>
      <c r="H22" s="38"/>
    </row>
    <row r="23" spans="1:8" x14ac:dyDescent="0.2">
      <c r="A23" s="3"/>
      <c r="B23" s="96" t="s">
        <v>80</v>
      </c>
      <c r="C23" s="101"/>
      <c r="D23" s="97"/>
      <c r="E23" s="50">
        <v>72.5</v>
      </c>
      <c r="F23" s="42"/>
      <c r="G23" s="52">
        <f>E23*F23</f>
        <v>0</v>
      </c>
      <c r="H23" s="38"/>
    </row>
    <row r="24" spans="1:8" x14ac:dyDescent="0.2">
      <c r="A24" s="3"/>
      <c r="B24" s="96" t="s">
        <v>81</v>
      </c>
      <c r="C24" s="101"/>
      <c r="D24" s="97"/>
      <c r="E24" s="50">
        <v>21</v>
      </c>
      <c r="F24" s="42"/>
      <c r="G24" s="52">
        <f t="shared" ref="G24:G34" si="1">E24*F24</f>
        <v>0</v>
      </c>
    </row>
    <row r="25" spans="1:8" x14ac:dyDescent="0.2">
      <c r="A25" s="3"/>
      <c r="B25" s="96" t="s">
        <v>82</v>
      </c>
      <c r="C25" s="101"/>
      <c r="D25" s="97"/>
      <c r="E25" s="50">
        <v>12</v>
      </c>
      <c r="F25" s="42"/>
      <c r="G25" s="52">
        <f t="shared" si="1"/>
        <v>0</v>
      </c>
    </row>
    <row r="26" spans="1:8" x14ac:dyDescent="0.2">
      <c r="A26" s="3"/>
      <c r="B26" s="96" t="s">
        <v>83</v>
      </c>
      <c r="C26" s="101"/>
      <c r="D26" s="97"/>
      <c r="E26" s="50">
        <v>39</v>
      </c>
      <c r="F26" s="42"/>
      <c r="G26" s="52">
        <f t="shared" si="1"/>
        <v>0</v>
      </c>
    </row>
    <row r="27" spans="1:8" x14ac:dyDescent="0.2">
      <c r="A27" s="3"/>
      <c r="B27" s="96" t="s">
        <v>84</v>
      </c>
      <c r="C27" s="101"/>
      <c r="D27" s="97"/>
      <c r="E27" s="50"/>
      <c r="F27" s="42"/>
      <c r="G27" s="52">
        <f t="shared" si="1"/>
        <v>0</v>
      </c>
    </row>
    <row r="28" spans="1:8" x14ac:dyDescent="0.2">
      <c r="A28" s="3"/>
      <c r="B28" s="96" t="s">
        <v>85</v>
      </c>
      <c r="C28" s="101"/>
      <c r="D28" s="97"/>
      <c r="E28" s="50"/>
      <c r="F28" s="42"/>
      <c r="G28" s="52">
        <f t="shared" si="1"/>
        <v>0</v>
      </c>
    </row>
    <row r="29" spans="1:8" x14ac:dyDescent="0.2">
      <c r="A29" s="3"/>
      <c r="B29" s="96" t="s">
        <v>86</v>
      </c>
      <c r="C29" s="101"/>
      <c r="D29" s="97"/>
      <c r="E29" s="50"/>
      <c r="F29" s="42"/>
      <c r="G29" s="52">
        <f t="shared" si="1"/>
        <v>0</v>
      </c>
    </row>
    <row r="30" spans="1:8" x14ac:dyDescent="0.2">
      <c r="A30" s="3"/>
      <c r="B30" s="96" t="s">
        <v>87</v>
      </c>
      <c r="C30" s="101"/>
      <c r="D30" s="97"/>
      <c r="E30" s="50"/>
      <c r="F30" s="42"/>
      <c r="G30" s="52">
        <f t="shared" si="1"/>
        <v>0</v>
      </c>
    </row>
    <row r="31" spans="1:8" x14ac:dyDescent="0.2">
      <c r="A31" s="3"/>
      <c r="B31" s="96" t="s">
        <v>88</v>
      </c>
      <c r="C31" s="101"/>
      <c r="D31" s="97"/>
      <c r="E31" s="50"/>
      <c r="F31" s="42"/>
      <c r="G31" s="52">
        <f t="shared" si="1"/>
        <v>0</v>
      </c>
    </row>
    <row r="32" spans="1:8" x14ac:dyDescent="0.2">
      <c r="A32" s="3"/>
      <c r="B32" s="96" t="s">
        <v>89</v>
      </c>
      <c r="C32" s="101"/>
      <c r="D32" s="97"/>
      <c r="E32" s="50"/>
      <c r="F32" s="42"/>
      <c r="G32" s="52">
        <f t="shared" si="1"/>
        <v>0</v>
      </c>
    </row>
    <row r="33" spans="1:8" x14ac:dyDescent="0.2">
      <c r="A33" s="3"/>
      <c r="B33" s="96" t="s">
        <v>90</v>
      </c>
      <c r="C33" s="101"/>
      <c r="D33" s="97"/>
      <c r="E33" s="50"/>
      <c r="F33" s="42"/>
      <c r="G33" s="52">
        <f t="shared" si="1"/>
        <v>0</v>
      </c>
    </row>
    <row r="34" spans="1:8" x14ac:dyDescent="0.2">
      <c r="A34" s="3"/>
      <c r="B34" s="96" t="s">
        <v>91</v>
      </c>
      <c r="C34" s="101"/>
      <c r="D34" s="97"/>
      <c r="E34" s="50"/>
      <c r="F34" s="42"/>
      <c r="G34" s="52">
        <f t="shared" si="1"/>
        <v>0</v>
      </c>
    </row>
    <row r="35" spans="1:8" x14ac:dyDescent="0.2">
      <c r="A35" s="107" t="s">
        <v>65</v>
      </c>
      <c r="B35" s="107"/>
      <c r="C35" s="107"/>
      <c r="D35" s="107"/>
      <c r="E35" s="107"/>
      <c r="F35" s="107"/>
      <c r="G35" s="53">
        <f>G14+G15+G16+G17+G18+G20+G22+G23+G24+G25+G26+G27+G28+G29+G30+G31+G32+G33+G34</f>
        <v>0</v>
      </c>
    </row>
    <row r="37" spans="1:8" x14ac:dyDescent="0.2">
      <c r="A37" s="88" t="s">
        <v>92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45" t="s">
        <v>57</v>
      </c>
      <c r="B38" s="86" t="s">
        <v>58</v>
      </c>
      <c r="C38" s="86"/>
      <c r="D38" s="86"/>
      <c r="E38" s="86"/>
      <c r="F38" s="86"/>
      <c r="G38" s="55" t="s">
        <v>6</v>
      </c>
      <c r="H38" s="62"/>
    </row>
    <row r="39" spans="1:8" x14ac:dyDescent="0.2">
      <c r="A39" s="58" t="s">
        <v>59</v>
      </c>
      <c r="B39" s="90" t="s">
        <v>93</v>
      </c>
      <c r="C39" s="90"/>
      <c r="D39" s="90"/>
      <c r="E39" s="90"/>
      <c r="F39" s="90"/>
      <c r="G39" s="63"/>
      <c r="H39" s="46"/>
    </row>
    <row r="40" spans="1:8" x14ac:dyDescent="0.2">
      <c r="A40" s="58" t="s">
        <v>60</v>
      </c>
      <c r="B40" s="90" t="s">
        <v>95</v>
      </c>
      <c r="C40" s="90"/>
      <c r="D40" s="90"/>
      <c r="E40" s="90"/>
      <c r="F40" s="90"/>
      <c r="G40" s="63"/>
      <c r="H40" s="38"/>
    </row>
    <row r="41" spans="1:8" x14ac:dyDescent="0.2">
      <c r="A41" s="58" t="s">
        <v>59</v>
      </c>
      <c r="B41" s="90" t="s">
        <v>94</v>
      </c>
      <c r="C41" s="90"/>
      <c r="D41" s="90"/>
      <c r="E41" s="90"/>
      <c r="F41" s="90"/>
      <c r="G41" s="63"/>
      <c r="H41" s="38"/>
    </row>
    <row r="42" spans="1:8" x14ac:dyDescent="0.2">
      <c r="A42" s="107" t="s">
        <v>65</v>
      </c>
      <c r="B42" s="107"/>
      <c r="C42" s="107"/>
      <c r="D42" s="107"/>
      <c r="E42" s="107"/>
      <c r="F42" s="107"/>
      <c r="G42" s="53">
        <f>SUM(G39:G41)</f>
        <v>0</v>
      </c>
      <c r="H42" s="38"/>
    </row>
    <row r="43" spans="1:8" x14ac:dyDescent="0.2">
      <c r="A43" s="60"/>
      <c r="B43" s="95"/>
      <c r="C43" s="95"/>
      <c r="D43" s="95"/>
      <c r="E43" s="95"/>
      <c r="F43" s="95"/>
      <c r="G43" s="57"/>
      <c r="H43" s="61"/>
    </row>
    <row r="44" spans="1:8" x14ac:dyDescent="0.2">
      <c r="A44" s="88" t="s">
        <v>46</v>
      </c>
      <c r="B44" s="88"/>
      <c r="C44" s="88"/>
      <c r="D44" s="88"/>
      <c r="E44" s="88"/>
      <c r="F44" s="88"/>
      <c r="G44" s="64">
        <f>G35+G42</f>
        <v>0</v>
      </c>
      <c r="H44" s="59"/>
    </row>
    <row r="45" spans="1:8" x14ac:dyDescent="0.2">
      <c r="A45"/>
    </row>
    <row r="46" spans="1:8" x14ac:dyDescent="0.2">
      <c r="A46" s="89" t="s">
        <v>49</v>
      </c>
      <c r="B46" s="89"/>
      <c r="C46" s="66"/>
    </row>
    <row r="47" spans="1:8" x14ac:dyDescent="0.2">
      <c r="A47"/>
    </row>
    <row r="48" spans="1:8" x14ac:dyDescent="0.2">
      <c r="A48" s="102" t="s">
        <v>96</v>
      </c>
      <c r="B48" s="102"/>
      <c r="F48" s="93" t="s">
        <v>97</v>
      </c>
      <c r="G48" s="93"/>
    </row>
    <row r="49" spans="1:8" x14ac:dyDescent="0.2">
      <c r="A49" s="92"/>
      <c r="B49" s="92"/>
      <c r="F49" s="94"/>
      <c r="G49" s="94"/>
    </row>
    <row r="50" spans="1:8" x14ac:dyDescent="0.2">
      <c r="A50"/>
    </row>
    <row r="51" spans="1:8" x14ac:dyDescent="0.2">
      <c r="A51" s="76" t="s">
        <v>67</v>
      </c>
      <c r="B51" s="76"/>
      <c r="C51" s="76"/>
      <c r="D51" s="76"/>
      <c r="E51" s="76"/>
      <c r="F51" s="76"/>
      <c r="G51" s="76"/>
      <c r="H51" s="76"/>
    </row>
    <row r="52" spans="1:8" x14ac:dyDescent="0.2">
      <c r="A52" s="76" t="s">
        <v>68</v>
      </c>
      <c r="B52" s="76"/>
      <c r="C52" s="76"/>
      <c r="D52" s="76"/>
      <c r="E52" s="76"/>
      <c r="F52" s="76"/>
      <c r="G52" s="76"/>
      <c r="H52" s="76"/>
    </row>
    <row r="53" spans="1:8" x14ac:dyDescent="0.2">
      <c r="A53"/>
    </row>
    <row r="54" spans="1:8" x14ac:dyDescent="0.2">
      <c r="A54"/>
    </row>
    <row r="55" spans="1:8" x14ac:dyDescent="0.2">
      <c r="A55"/>
    </row>
    <row r="56" spans="1:8" x14ac:dyDescent="0.2">
      <c r="A56"/>
    </row>
    <row r="57" spans="1:8" x14ac:dyDescent="0.2">
      <c r="A57" s="30"/>
      <c r="B57" s="29"/>
      <c r="C57" s="29"/>
      <c r="D57" s="29"/>
      <c r="E57" s="29"/>
      <c r="F57" s="29"/>
    </row>
  </sheetData>
  <mergeCells count="45">
    <mergeCell ref="A7:G7"/>
    <mergeCell ref="A49:B49"/>
    <mergeCell ref="F48:G48"/>
    <mergeCell ref="F49:G49"/>
    <mergeCell ref="B38:F38"/>
    <mergeCell ref="A42:F42"/>
    <mergeCell ref="A44:F44"/>
    <mergeCell ref="A46:B46"/>
    <mergeCell ref="A48:B48"/>
    <mergeCell ref="B39:F39"/>
    <mergeCell ref="B40:F40"/>
    <mergeCell ref="B41:F41"/>
    <mergeCell ref="B43:F43"/>
    <mergeCell ref="C10:H10"/>
    <mergeCell ref="A11:H11"/>
    <mergeCell ref="B12:H12"/>
    <mergeCell ref="B24:D24"/>
    <mergeCell ref="B25:D25"/>
    <mergeCell ref="B19:D19"/>
    <mergeCell ref="B20:D20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A9:H9"/>
    <mergeCell ref="A35:F35"/>
    <mergeCell ref="A37:H37"/>
    <mergeCell ref="A51:H51"/>
    <mergeCell ref="A52:H52"/>
    <mergeCell ref="B21:D21"/>
    <mergeCell ref="B22:D22"/>
    <mergeCell ref="B23:D23"/>
    <mergeCell ref="B14:D14"/>
    <mergeCell ref="B15:D15"/>
    <mergeCell ref="B16:D16"/>
    <mergeCell ref="B17:D17"/>
    <mergeCell ref="B18:D18"/>
    <mergeCell ref="B13:D13"/>
    <mergeCell ref="E19:F19"/>
    <mergeCell ref="A13:A20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7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style="22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8" x14ac:dyDescent="0.2">
      <c r="A7" s="125" t="s">
        <v>99</v>
      </c>
      <c r="B7" s="125"/>
      <c r="C7" s="125"/>
      <c r="D7" s="125"/>
      <c r="E7" s="125"/>
      <c r="F7" s="125"/>
      <c r="G7" s="125"/>
    </row>
    <row r="9" spans="1:8" x14ac:dyDescent="0.2">
      <c r="A9" s="88" t="s">
        <v>98</v>
      </c>
      <c r="B9" s="88"/>
      <c r="C9" s="88"/>
      <c r="D9" s="88"/>
      <c r="E9" s="88"/>
      <c r="F9" s="88"/>
      <c r="G9" s="88"/>
      <c r="H9" s="88"/>
    </row>
    <row r="10" spans="1:8" x14ac:dyDescent="0.2">
      <c r="A10" s="44" t="s">
        <v>4</v>
      </c>
      <c r="B10" s="43"/>
      <c r="C10" s="80"/>
      <c r="D10" s="81"/>
      <c r="E10" s="81"/>
      <c r="F10" s="81"/>
      <c r="G10" s="81"/>
      <c r="H10" s="82"/>
    </row>
    <row r="11" spans="1:8" x14ac:dyDescent="0.2">
      <c r="A11" s="88" t="s">
        <v>61</v>
      </c>
      <c r="B11" s="88"/>
      <c r="C11" s="88"/>
      <c r="D11" s="88"/>
      <c r="E11" s="88"/>
      <c r="F11" s="88"/>
      <c r="G11" s="88"/>
      <c r="H11" s="88"/>
    </row>
    <row r="12" spans="1:8" x14ac:dyDescent="0.2">
      <c r="A12" s="45" t="s">
        <v>57</v>
      </c>
      <c r="B12" s="83" t="s">
        <v>58</v>
      </c>
      <c r="C12" s="84"/>
      <c r="D12" s="84"/>
      <c r="E12" s="84"/>
      <c r="F12" s="84"/>
      <c r="G12" s="84"/>
      <c r="H12" s="85"/>
    </row>
    <row r="13" spans="1:8" x14ac:dyDescent="0.2">
      <c r="A13" s="108" t="s">
        <v>63</v>
      </c>
      <c r="B13" s="70" t="s">
        <v>62</v>
      </c>
      <c r="C13" s="71"/>
      <c r="D13" s="72"/>
      <c r="E13" s="47" t="s">
        <v>71</v>
      </c>
      <c r="F13" s="47" t="s">
        <v>72</v>
      </c>
      <c r="G13" s="46" t="s">
        <v>73</v>
      </c>
      <c r="H13" s="46"/>
    </row>
    <row r="14" spans="1:8" x14ac:dyDescent="0.2">
      <c r="A14" s="109"/>
      <c r="B14" s="96" t="s">
        <v>69</v>
      </c>
      <c r="C14" s="101"/>
      <c r="D14" s="97"/>
      <c r="E14" s="50">
        <v>2.532</v>
      </c>
      <c r="F14" s="41"/>
      <c r="G14" s="52">
        <f>E14*F14</f>
        <v>0</v>
      </c>
      <c r="H14" s="38"/>
    </row>
    <row r="15" spans="1:8" x14ac:dyDescent="0.2">
      <c r="A15" s="109"/>
      <c r="B15" s="96" t="s">
        <v>42</v>
      </c>
      <c r="C15" s="101"/>
      <c r="D15" s="97"/>
      <c r="E15" s="50">
        <v>44</v>
      </c>
      <c r="F15" s="41"/>
      <c r="G15" s="52">
        <f t="shared" ref="G15:G20" si="0">E15*F15</f>
        <v>0</v>
      </c>
      <c r="H15" s="38"/>
    </row>
    <row r="16" spans="1:8" x14ac:dyDescent="0.2">
      <c r="A16" s="109"/>
      <c r="B16" s="96" t="s">
        <v>70</v>
      </c>
      <c r="C16" s="101"/>
      <c r="D16" s="97"/>
      <c r="E16" s="50">
        <v>2.7</v>
      </c>
      <c r="F16" s="41"/>
      <c r="G16" s="52">
        <f t="shared" si="0"/>
        <v>0</v>
      </c>
      <c r="H16" s="38"/>
    </row>
    <row r="17" spans="1:8" x14ac:dyDescent="0.2">
      <c r="A17" s="109"/>
      <c r="B17" s="96" t="s">
        <v>74</v>
      </c>
      <c r="C17" s="101"/>
      <c r="D17" s="97"/>
      <c r="E17" s="50"/>
      <c r="F17" s="41"/>
      <c r="G17" s="52">
        <f t="shared" si="0"/>
        <v>0</v>
      </c>
      <c r="H17" s="38"/>
    </row>
    <row r="18" spans="1:8" x14ac:dyDescent="0.2">
      <c r="A18" s="109"/>
      <c r="B18" s="96" t="s">
        <v>75</v>
      </c>
      <c r="C18" s="101"/>
      <c r="D18" s="97"/>
      <c r="E18" s="41"/>
      <c r="F18" s="41"/>
      <c r="G18" s="52">
        <f t="shared" si="0"/>
        <v>0</v>
      </c>
      <c r="H18" s="38"/>
    </row>
    <row r="19" spans="1:8" x14ac:dyDescent="0.2">
      <c r="A19" s="109"/>
      <c r="B19" s="96" t="s">
        <v>76</v>
      </c>
      <c r="C19" s="101"/>
      <c r="D19" s="97"/>
      <c r="E19" s="96" t="s">
        <v>66</v>
      </c>
      <c r="F19" s="97"/>
      <c r="G19" s="52"/>
      <c r="H19" s="38"/>
    </row>
    <row r="20" spans="1:8" x14ac:dyDescent="0.2">
      <c r="A20" s="110"/>
      <c r="B20" s="67" t="s">
        <v>77</v>
      </c>
      <c r="C20" s="68"/>
      <c r="D20" s="69"/>
      <c r="E20" s="41"/>
      <c r="F20" s="41"/>
      <c r="G20" s="52">
        <f t="shared" si="0"/>
        <v>0</v>
      </c>
      <c r="H20" s="38"/>
    </row>
    <row r="21" spans="1:8" x14ac:dyDescent="0.2">
      <c r="A21" s="3" t="s">
        <v>64</v>
      </c>
      <c r="B21" s="70" t="s">
        <v>78</v>
      </c>
      <c r="C21" s="71"/>
      <c r="D21" s="72"/>
      <c r="E21" s="41"/>
      <c r="F21" s="41"/>
      <c r="G21" s="52"/>
      <c r="H21" s="38"/>
    </row>
    <row r="22" spans="1:8" x14ac:dyDescent="0.2">
      <c r="A22" s="3"/>
      <c r="B22" s="96" t="s">
        <v>79</v>
      </c>
      <c r="C22" s="101"/>
      <c r="D22" s="97"/>
      <c r="E22" s="41"/>
      <c r="F22" s="41"/>
      <c r="G22" s="52"/>
      <c r="H22" s="38"/>
    </row>
    <row r="23" spans="1:8" x14ac:dyDescent="0.2">
      <c r="A23" s="3"/>
      <c r="B23" s="96" t="s">
        <v>80</v>
      </c>
      <c r="C23" s="101"/>
      <c r="D23" s="97"/>
      <c r="E23" s="50">
        <v>72.5</v>
      </c>
      <c r="F23" s="42"/>
      <c r="G23" s="52">
        <f>E23*F23</f>
        <v>0</v>
      </c>
      <c r="H23" s="38"/>
    </row>
    <row r="24" spans="1:8" x14ac:dyDescent="0.2">
      <c r="A24" s="3"/>
      <c r="B24" s="96" t="s">
        <v>81</v>
      </c>
      <c r="C24" s="101"/>
      <c r="D24" s="97"/>
      <c r="E24" s="50">
        <v>21</v>
      </c>
      <c r="F24" s="42"/>
      <c r="G24" s="52">
        <f t="shared" ref="G24:G34" si="1">E24*F24</f>
        <v>0</v>
      </c>
    </row>
    <row r="25" spans="1:8" x14ac:dyDescent="0.2">
      <c r="A25" s="3"/>
      <c r="B25" s="96" t="s">
        <v>82</v>
      </c>
      <c r="C25" s="101"/>
      <c r="D25" s="97"/>
      <c r="E25" s="50">
        <v>12</v>
      </c>
      <c r="F25" s="42"/>
      <c r="G25" s="52">
        <f t="shared" si="1"/>
        <v>0</v>
      </c>
    </row>
    <row r="26" spans="1:8" x14ac:dyDescent="0.2">
      <c r="A26" s="3"/>
      <c r="B26" s="96" t="s">
        <v>83</v>
      </c>
      <c r="C26" s="101"/>
      <c r="D26" s="97"/>
      <c r="E26" s="50">
        <v>39</v>
      </c>
      <c r="F26" s="42"/>
      <c r="G26" s="52">
        <f t="shared" si="1"/>
        <v>0</v>
      </c>
    </row>
    <row r="27" spans="1:8" x14ac:dyDescent="0.2">
      <c r="A27" s="3"/>
      <c r="B27" s="96" t="s">
        <v>84</v>
      </c>
      <c r="C27" s="101"/>
      <c r="D27" s="97"/>
      <c r="E27" s="50"/>
      <c r="F27" s="42"/>
      <c r="G27" s="52">
        <f t="shared" si="1"/>
        <v>0</v>
      </c>
    </row>
    <row r="28" spans="1:8" x14ac:dyDescent="0.2">
      <c r="A28" s="3"/>
      <c r="B28" s="96" t="s">
        <v>85</v>
      </c>
      <c r="C28" s="101"/>
      <c r="D28" s="97"/>
      <c r="E28" s="50"/>
      <c r="F28" s="42"/>
      <c r="G28" s="52">
        <f t="shared" si="1"/>
        <v>0</v>
      </c>
    </row>
    <row r="29" spans="1:8" x14ac:dyDescent="0.2">
      <c r="A29" s="3"/>
      <c r="B29" s="96" t="s">
        <v>86</v>
      </c>
      <c r="C29" s="101"/>
      <c r="D29" s="97"/>
      <c r="E29" s="50"/>
      <c r="F29" s="42"/>
      <c r="G29" s="52">
        <f t="shared" si="1"/>
        <v>0</v>
      </c>
    </row>
    <row r="30" spans="1:8" x14ac:dyDescent="0.2">
      <c r="A30" s="3"/>
      <c r="B30" s="96" t="s">
        <v>87</v>
      </c>
      <c r="C30" s="101"/>
      <c r="D30" s="97"/>
      <c r="E30" s="50"/>
      <c r="F30" s="42"/>
      <c r="G30" s="52">
        <f t="shared" si="1"/>
        <v>0</v>
      </c>
    </row>
    <row r="31" spans="1:8" x14ac:dyDescent="0.2">
      <c r="A31" s="3"/>
      <c r="B31" s="96" t="s">
        <v>88</v>
      </c>
      <c r="C31" s="101"/>
      <c r="D31" s="97"/>
      <c r="E31" s="50"/>
      <c r="F31" s="42"/>
      <c r="G31" s="52">
        <f t="shared" si="1"/>
        <v>0</v>
      </c>
    </row>
    <row r="32" spans="1:8" x14ac:dyDescent="0.2">
      <c r="A32" s="3"/>
      <c r="B32" s="96" t="s">
        <v>89</v>
      </c>
      <c r="C32" s="101"/>
      <c r="D32" s="97"/>
      <c r="E32" s="50"/>
      <c r="F32" s="42"/>
      <c r="G32" s="52">
        <f t="shared" si="1"/>
        <v>0</v>
      </c>
    </row>
    <row r="33" spans="1:8" x14ac:dyDescent="0.2">
      <c r="A33" s="3"/>
      <c r="B33" s="96" t="s">
        <v>90</v>
      </c>
      <c r="C33" s="101"/>
      <c r="D33" s="97"/>
      <c r="E33" s="50"/>
      <c r="F33" s="42"/>
      <c r="G33" s="52">
        <f t="shared" si="1"/>
        <v>0</v>
      </c>
    </row>
    <row r="34" spans="1:8" x14ac:dyDescent="0.2">
      <c r="A34" s="3"/>
      <c r="B34" s="96" t="s">
        <v>91</v>
      </c>
      <c r="C34" s="101"/>
      <c r="D34" s="97"/>
      <c r="E34" s="50"/>
      <c r="F34" s="42"/>
      <c r="G34" s="52">
        <f t="shared" si="1"/>
        <v>0</v>
      </c>
    </row>
    <row r="35" spans="1:8" x14ac:dyDescent="0.2">
      <c r="A35" s="107" t="s">
        <v>65</v>
      </c>
      <c r="B35" s="107"/>
      <c r="C35" s="107"/>
      <c r="D35" s="107"/>
      <c r="E35" s="107"/>
      <c r="F35" s="107"/>
      <c r="G35" s="53">
        <f>G14+G15+G16+G17+G18+G20+G22+G23+G24+G25+G26+G27+G28+G29+G30+G31+G32+G33+G34</f>
        <v>0</v>
      </c>
    </row>
    <row r="37" spans="1:8" x14ac:dyDescent="0.2">
      <c r="A37" s="88" t="s">
        <v>92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45" t="s">
        <v>57</v>
      </c>
      <c r="B38" s="86" t="s">
        <v>58</v>
      </c>
      <c r="C38" s="86"/>
      <c r="D38" s="86"/>
      <c r="E38" s="86"/>
      <c r="F38" s="86"/>
      <c r="G38" s="55" t="s">
        <v>6</v>
      </c>
      <c r="H38" s="62"/>
    </row>
    <row r="39" spans="1:8" x14ac:dyDescent="0.2">
      <c r="A39" s="58" t="s">
        <v>59</v>
      </c>
      <c r="B39" s="90" t="s">
        <v>93</v>
      </c>
      <c r="C39" s="90"/>
      <c r="D39" s="90"/>
      <c r="E39" s="90"/>
      <c r="F39" s="90"/>
      <c r="G39" s="63"/>
      <c r="H39" s="46"/>
    </row>
    <row r="40" spans="1:8" x14ac:dyDescent="0.2">
      <c r="A40" s="58" t="s">
        <v>60</v>
      </c>
      <c r="B40" s="90" t="s">
        <v>95</v>
      </c>
      <c r="C40" s="90"/>
      <c r="D40" s="90"/>
      <c r="E40" s="90"/>
      <c r="F40" s="90"/>
      <c r="G40" s="63"/>
      <c r="H40" s="38"/>
    </row>
    <row r="41" spans="1:8" x14ac:dyDescent="0.2">
      <c r="A41" s="58" t="s">
        <v>59</v>
      </c>
      <c r="B41" s="90" t="s">
        <v>94</v>
      </c>
      <c r="C41" s="90"/>
      <c r="D41" s="90"/>
      <c r="E41" s="90"/>
      <c r="F41" s="90"/>
      <c r="G41" s="63"/>
      <c r="H41" s="38"/>
    </row>
    <row r="42" spans="1:8" x14ac:dyDescent="0.2">
      <c r="A42" s="107" t="s">
        <v>65</v>
      </c>
      <c r="B42" s="107"/>
      <c r="C42" s="107"/>
      <c r="D42" s="107"/>
      <c r="E42" s="107"/>
      <c r="F42" s="107"/>
      <c r="G42" s="53">
        <f>SUM(G39:G41)</f>
        <v>0</v>
      </c>
      <c r="H42" s="38"/>
    </row>
    <row r="43" spans="1:8" x14ac:dyDescent="0.2">
      <c r="A43" s="60"/>
      <c r="B43" s="95"/>
      <c r="C43" s="95"/>
      <c r="D43" s="95"/>
      <c r="E43" s="95"/>
      <c r="F43" s="95"/>
      <c r="G43" s="57"/>
      <c r="H43" s="61"/>
    </row>
    <row r="44" spans="1:8" x14ac:dyDescent="0.2">
      <c r="A44" s="88" t="s">
        <v>46</v>
      </c>
      <c r="B44" s="88"/>
      <c r="C44" s="88"/>
      <c r="D44" s="88"/>
      <c r="E44" s="88"/>
      <c r="F44" s="88"/>
      <c r="G44" s="64">
        <f>G35+G42</f>
        <v>0</v>
      </c>
      <c r="H44" s="59"/>
    </row>
    <row r="45" spans="1:8" x14ac:dyDescent="0.2">
      <c r="A45"/>
    </row>
    <row r="46" spans="1:8" x14ac:dyDescent="0.2">
      <c r="A46" s="89" t="s">
        <v>49</v>
      </c>
      <c r="B46" s="89"/>
      <c r="C46" s="66"/>
    </row>
    <row r="47" spans="1:8" x14ac:dyDescent="0.2">
      <c r="A47"/>
    </row>
    <row r="48" spans="1:8" x14ac:dyDescent="0.2">
      <c r="A48" s="102" t="s">
        <v>96</v>
      </c>
      <c r="B48" s="102"/>
      <c r="F48" s="93" t="s">
        <v>97</v>
      </c>
      <c r="G48" s="93"/>
    </row>
    <row r="49" spans="1:8" x14ac:dyDescent="0.2">
      <c r="A49" s="92"/>
      <c r="B49" s="92"/>
      <c r="F49" s="94"/>
      <c r="G49" s="94"/>
    </row>
    <row r="50" spans="1:8" x14ac:dyDescent="0.2">
      <c r="A50"/>
    </row>
    <row r="51" spans="1:8" x14ac:dyDescent="0.2">
      <c r="A51" s="76" t="s">
        <v>67</v>
      </c>
      <c r="B51" s="76"/>
      <c r="C51" s="76"/>
      <c r="D51" s="76"/>
      <c r="E51" s="76"/>
      <c r="F51" s="76"/>
      <c r="G51" s="76"/>
      <c r="H51" s="76"/>
    </row>
    <row r="52" spans="1:8" x14ac:dyDescent="0.2">
      <c r="A52" s="76" t="s">
        <v>68</v>
      </c>
      <c r="B52" s="76"/>
      <c r="C52" s="76"/>
      <c r="D52" s="76"/>
      <c r="E52" s="76"/>
      <c r="F52" s="76"/>
      <c r="G52" s="76"/>
      <c r="H52" s="76"/>
    </row>
    <row r="53" spans="1:8" x14ac:dyDescent="0.2">
      <c r="A53"/>
    </row>
    <row r="54" spans="1:8" x14ac:dyDescent="0.2">
      <c r="A54"/>
    </row>
    <row r="55" spans="1:8" x14ac:dyDescent="0.2">
      <c r="A55"/>
    </row>
    <row r="56" spans="1:8" x14ac:dyDescent="0.2">
      <c r="A56"/>
    </row>
    <row r="57" spans="1:8" x14ac:dyDescent="0.2">
      <c r="A57" s="30"/>
      <c r="B57" s="29"/>
      <c r="C57" s="29"/>
      <c r="D57" s="29"/>
      <c r="E57" s="29"/>
      <c r="F57" s="29"/>
    </row>
  </sheetData>
  <mergeCells count="45">
    <mergeCell ref="A7:G7"/>
    <mergeCell ref="A44:F44"/>
    <mergeCell ref="A46:B46"/>
    <mergeCell ref="A48:B48"/>
    <mergeCell ref="A49:B49"/>
    <mergeCell ref="F48:G48"/>
    <mergeCell ref="F49:G49"/>
    <mergeCell ref="B41:F41"/>
    <mergeCell ref="B43:F43"/>
    <mergeCell ref="B38:F38"/>
    <mergeCell ref="A42:F42"/>
    <mergeCell ref="B33:D33"/>
    <mergeCell ref="A35:F35"/>
    <mergeCell ref="A37:H37"/>
    <mergeCell ref="B39:F39"/>
    <mergeCell ref="B40:F40"/>
    <mergeCell ref="B28:D28"/>
    <mergeCell ref="B29:D29"/>
    <mergeCell ref="B30:D30"/>
    <mergeCell ref="B31:D31"/>
    <mergeCell ref="B32:D32"/>
    <mergeCell ref="B20:D20"/>
    <mergeCell ref="B24:D24"/>
    <mergeCell ref="B25:D25"/>
    <mergeCell ref="A9:H9"/>
    <mergeCell ref="B14:D14"/>
    <mergeCell ref="B15:D15"/>
    <mergeCell ref="B16:D16"/>
    <mergeCell ref="B17:D17"/>
    <mergeCell ref="A52:H52"/>
    <mergeCell ref="C10:H10"/>
    <mergeCell ref="A11:H11"/>
    <mergeCell ref="B12:H12"/>
    <mergeCell ref="A13:A20"/>
    <mergeCell ref="B21:D21"/>
    <mergeCell ref="B22:D22"/>
    <mergeCell ref="B23:D23"/>
    <mergeCell ref="B13:D13"/>
    <mergeCell ref="B26:D26"/>
    <mergeCell ref="B27:D27"/>
    <mergeCell ref="B34:D34"/>
    <mergeCell ref="E19:F19"/>
    <mergeCell ref="A51:H51"/>
    <mergeCell ref="B18:D18"/>
    <mergeCell ref="B19:D1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7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1" style="36" hidden="1" customWidth="1"/>
  </cols>
  <sheetData>
    <row r="7" spans="1:8" x14ac:dyDescent="0.2">
      <c r="A7" s="124" t="s">
        <v>99</v>
      </c>
      <c r="B7" s="124"/>
      <c r="C7" s="124"/>
      <c r="D7" s="124"/>
      <c r="E7" s="124"/>
      <c r="F7" s="124"/>
      <c r="G7" s="124"/>
    </row>
    <row r="9" spans="1:8" x14ac:dyDescent="0.2">
      <c r="A9" s="88" t="s">
        <v>98</v>
      </c>
      <c r="B9" s="88"/>
      <c r="C9" s="88"/>
      <c r="D9" s="88"/>
      <c r="E9" s="88"/>
      <c r="F9" s="88"/>
      <c r="G9" s="88"/>
      <c r="H9" s="88"/>
    </row>
    <row r="10" spans="1:8" x14ac:dyDescent="0.2">
      <c r="A10" s="43" t="s">
        <v>4</v>
      </c>
      <c r="B10" s="43"/>
      <c r="C10" s="80"/>
      <c r="D10" s="81"/>
      <c r="E10" s="81"/>
      <c r="F10" s="81"/>
      <c r="G10" s="81"/>
      <c r="H10" s="82"/>
    </row>
    <row r="11" spans="1:8" x14ac:dyDescent="0.2">
      <c r="A11" s="88" t="s">
        <v>61</v>
      </c>
      <c r="B11" s="88"/>
      <c r="C11" s="88"/>
      <c r="D11" s="88"/>
      <c r="E11" s="88"/>
      <c r="F11" s="88"/>
      <c r="G11" s="88"/>
      <c r="H11" s="88"/>
    </row>
    <row r="12" spans="1:8" x14ac:dyDescent="0.2">
      <c r="A12" s="45" t="s">
        <v>57</v>
      </c>
      <c r="B12" s="83" t="s">
        <v>58</v>
      </c>
      <c r="C12" s="84"/>
      <c r="D12" s="84"/>
      <c r="E12" s="84"/>
      <c r="F12" s="84"/>
      <c r="G12" s="84"/>
      <c r="H12" s="85"/>
    </row>
    <row r="13" spans="1:8" x14ac:dyDescent="0.2">
      <c r="A13" s="98" t="s">
        <v>63</v>
      </c>
      <c r="B13" s="70" t="s">
        <v>62</v>
      </c>
      <c r="C13" s="71"/>
      <c r="D13" s="72"/>
      <c r="E13" s="47" t="s">
        <v>71</v>
      </c>
      <c r="F13" s="47" t="s">
        <v>72</v>
      </c>
      <c r="G13" s="46" t="s">
        <v>73</v>
      </c>
      <c r="H13" s="46"/>
    </row>
    <row r="14" spans="1:8" x14ac:dyDescent="0.2">
      <c r="A14" s="99"/>
      <c r="B14" s="96" t="s">
        <v>69</v>
      </c>
      <c r="C14" s="101"/>
      <c r="D14" s="97"/>
      <c r="E14" s="50">
        <v>2.532</v>
      </c>
      <c r="F14" s="41"/>
      <c r="G14" s="52">
        <f>E14*F14</f>
        <v>0</v>
      </c>
      <c r="H14" s="38"/>
    </row>
    <row r="15" spans="1:8" x14ac:dyDescent="0.2">
      <c r="A15" s="99"/>
      <c r="B15" s="96" t="s">
        <v>42</v>
      </c>
      <c r="C15" s="101"/>
      <c r="D15" s="97"/>
      <c r="E15" s="50">
        <v>44</v>
      </c>
      <c r="F15" s="41"/>
      <c r="G15" s="52">
        <f t="shared" ref="G15:G20" si="0">E15*F15</f>
        <v>0</v>
      </c>
      <c r="H15" s="38"/>
    </row>
    <row r="16" spans="1:8" x14ac:dyDescent="0.2">
      <c r="A16" s="99"/>
      <c r="B16" s="96" t="s">
        <v>70</v>
      </c>
      <c r="C16" s="101"/>
      <c r="D16" s="97"/>
      <c r="E16" s="50">
        <v>2.7</v>
      </c>
      <c r="F16" s="41"/>
      <c r="G16" s="52">
        <f t="shared" si="0"/>
        <v>0</v>
      </c>
      <c r="H16" s="38"/>
    </row>
    <row r="17" spans="1:8" x14ac:dyDescent="0.2">
      <c r="A17" s="99"/>
      <c r="B17" s="96" t="s">
        <v>74</v>
      </c>
      <c r="C17" s="101"/>
      <c r="D17" s="97"/>
      <c r="E17" s="50"/>
      <c r="F17" s="41"/>
      <c r="G17" s="52">
        <f t="shared" si="0"/>
        <v>0</v>
      </c>
      <c r="H17" s="38"/>
    </row>
    <row r="18" spans="1:8" x14ac:dyDescent="0.2">
      <c r="A18" s="99"/>
      <c r="B18" s="96" t="s">
        <v>75</v>
      </c>
      <c r="C18" s="101"/>
      <c r="D18" s="97"/>
      <c r="E18" s="41"/>
      <c r="F18" s="41"/>
      <c r="G18" s="52">
        <f t="shared" si="0"/>
        <v>0</v>
      </c>
      <c r="H18" s="38"/>
    </row>
    <row r="19" spans="1:8" x14ac:dyDescent="0.2">
      <c r="A19" s="99"/>
      <c r="B19" s="96" t="s">
        <v>76</v>
      </c>
      <c r="C19" s="101"/>
      <c r="D19" s="97"/>
      <c r="E19" s="96" t="s">
        <v>66</v>
      </c>
      <c r="F19" s="97"/>
      <c r="G19" s="52"/>
      <c r="H19" s="38"/>
    </row>
    <row r="20" spans="1:8" x14ac:dyDescent="0.2">
      <c r="A20" s="100"/>
      <c r="B20" s="67" t="s">
        <v>77</v>
      </c>
      <c r="C20" s="68"/>
      <c r="D20" s="69"/>
      <c r="E20" s="41"/>
      <c r="F20" s="41"/>
      <c r="G20" s="52">
        <f t="shared" si="0"/>
        <v>0</v>
      </c>
      <c r="H20" s="38"/>
    </row>
    <row r="21" spans="1:8" x14ac:dyDescent="0.2">
      <c r="A21" s="2" t="s">
        <v>64</v>
      </c>
      <c r="B21" s="70" t="s">
        <v>78</v>
      </c>
      <c r="C21" s="71"/>
      <c r="D21" s="72"/>
      <c r="E21" s="41"/>
      <c r="F21" s="41"/>
      <c r="G21" s="52"/>
      <c r="H21" s="38"/>
    </row>
    <row r="22" spans="1:8" x14ac:dyDescent="0.2">
      <c r="A22" s="2"/>
      <c r="B22" s="96" t="s">
        <v>79</v>
      </c>
      <c r="C22" s="101"/>
      <c r="D22" s="97"/>
      <c r="E22" s="41"/>
      <c r="F22" s="41"/>
      <c r="G22" s="52"/>
      <c r="H22" s="38"/>
    </row>
    <row r="23" spans="1:8" x14ac:dyDescent="0.2">
      <c r="A23" s="2"/>
      <c r="B23" s="96" t="s">
        <v>80</v>
      </c>
      <c r="C23" s="101"/>
      <c r="D23" s="97"/>
      <c r="E23" s="50">
        <v>72.5</v>
      </c>
      <c r="F23" s="42"/>
      <c r="G23" s="52">
        <f>E23*F23</f>
        <v>0</v>
      </c>
      <c r="H23" s="38"/>
    </row>
    <row r="24" spans="1:8" x14ac:dyDescent="0.2">
      <c r="A24" s="2"/>
      <c r="B24" s="96" t="s">
        <v>81</v>
      </c>
      <c r="C24" s="101"/>
      <c r="D24" s="97"/>
      <c r="E24" s="50">
        <v>21</v>
      </c>
      <c r="F24" s="42"/>
      <c r="G24" s="52">
        <f t="shared" ref="G24:G34" si="1">E24*F24</f>
        <v>0</v>
      </c>
    </row>
    <row r="25" spans="1:8" x14ac:dyDescent="0.2">
      <c r="A25" s="2"/>
      <c r="B25" s="96" t="s">
        <v>82</v>
      </c>
      <c r="C25" s="101"/>
      <c r="D25" s="97"/>
      <c r="E25" s="50">
        <v>12</v>
      </c>
      <c r="F25" s="42"/>
      <c r="G25" s="52">
        <f t="shared" si="1"/>
        <v>0</v>
      </c>
    </row>
    <row r="26" spans="1:8" x14ac:dyDescent="0.2">
      <c r="A26" s="2"/>
      <c r="B26" s="96" t="s">
        <v>83</v>
      </c>
      <c r="C26" s="101"/>
      <c r="D26" s="97"/>
      <c r="E26" s="50">
        <v>39</v>
      </c>
      <c r="F26" s="42"/>
      <c r="G26" s="52">
        <f t="shared" si="1"/>
        <v>0</v>
      </c>
    </row>
    <row r="27" spans="1:8" x14ac:dyDescent="0.2">
      <c r="A27" s="2"/>
      <c r="B27" s="96" t="s">
        <v>84</v>
      </c>
      <c r="C27" s="101"/>
      <c r="D27" s="97"/>
      <c r="E27" s="50"/>
      <c r="F27" s="42"/>
      <c r="G27" s="52">
        <f t="shared" si="1"/>
        <v>0</v>
      </c>
    </row>
    <row r="28" spans="1:8" x14ac:dyDescent="0.2">
      <c r="A28" s="2"/>
      <c r="B28" s="96" t="s">
        <v>85</v>
      </c>
      <c r="C28" s="101"/>
      <c r="D28" s="97"/>
      <c r="E28" s="50"/>
      <c r="F28" s="42"/>
      <c r="G28" s="52">
        <f t="shared" si="1"/>
        <v>0</v>
      </c>
    </row>
    <row r="29" spans="1:8" x14ac:dyDescent="0.2">
      <c r="A29" s="2"/>
      <c r="B29" s="96" t="s">
        <v>86</v>
      </c>
      <c r="C29" s="101"/>
      <c r="D29" s="97"/>
      <c r="E29" s="50"/>
      <c r="F29" s="42"/>
      <c r="G29" s="52">
        <f t="shared" si="1"/>
        <v>0</v>
      </c>
    </row>
    <row r="30" spans="1:8" x14ac:dyDescent="0.2">
      <c r="A30" s="2"/>
      <c r="B30" s="96" t="s">
        <v>87</v>
      </c>
      <c r="C30" s="101"/>
      <c r="D30" s="97"/>
      <c r="E30" s="50"/>
      <c r="F30" s="42"/>
      <c r="G30" s="52">
        <f t="shared" si="1"/>
        <v>0</v>
      </c>
    </row>
    <row r="31" spans="1:8" x14ac:dyDescent="0.2">
      <c r="A31" s="2"/>
      <c r="B31" s="96" t="s">
        <v>88</v>
      </c>
      <c r="C31" s="101"/>
      <c r="D31" s="97"/>
      <c r="E31" s="50"/>
      <c r="F31" s="42"/>
      <c r="G31" s="52">
        <f t="shared" si="1"/>
        <v>0</v>
      </c>
    </row>
    <row r="32" spans="1:8" x14ac:dyDescent="0.2">
      <c r="A32" s="2"/>
      <c r="B32" s="96" t="s">
        <v>89</v>
      </c>
      <c r="C32" s="101"/>
      <c r="D32" s="97"/>
      <c r="E32" s="50"/>
      <c r="F32" s="42"/>
      <c r="G32" s="52">
        <f t="shared" si="1"/>
        <v>0</v>
      </c>
    </row>
    <row r="33" spans="1:8" x14ac:dyDescent="0.2">
      <c r="A33" s="2"/>
      <c r="B33" s="96" t="s">
        <v>90</v>
      </c>
      <c r="C33" s="101"/>
      <c r="D33" s="97"/>
      <c r="E33" s="50"/>
      <c r="F33" s="42"/>
      <c r="G33" s="52">
        <f t="shared" si="1"/>
        <v>0</v>
      </c>
    </row>
    <row r="34" spans="1:8" x14ac:dyDescent="0.2">
      <c r="A34" s="2"/>
      <c r="B34" s="96" t="s">
        <v>91</v>
      </c>
      <c r="C34" s="101"/>
      <c r="D34" s="97"/>
      <c r="E34" s="50"/>
      <c r="F34" s="42"/>
      <c r="G34" s="52">
        <f t="shared" si="1"/>
        <v>0</v>
      </c>
    </row>
    <row r="35" spans="1:8" x14ac:dyDescent="0.2">
      <c r="A35" s="87" t="s">
        <v>65</v>
      </c>
      <c r="B35" s="87"/>
      <c r="C35" s="87"/>
      <c r="D35" s="87"/>
      <c r="E35" s="87"/>
      <c r="F35" s="87"/>
      <c r="G35" s="53">
        <f>G14+G15+G16+G17+G18+G20+G22+G23+G24+G25+G26+G27+G28+G29+G30+G31+G32+G33+G34</f>
        <v>0</v>
      </c>
    </row>
    <row r="37" spans="1:8" x14ac:dyDescent="0.2">
      <c r="A37" s="88" t="s">
        <v>92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45" t="s">
        <v>57</v>
      </c>
      <c r="B38" s="86" t="s">
        <v>58</v>
      </c>
      <c r="C38" s="86"/>
      <c r="D38" s="86"/>
      <c r="E38" s="86"/>
      <c r="F38" s="86"/>
      <c r="G38" s="55" t="s">
        <v>6</v>
      </c>
      <c r="H38" s="62"/>
    </row>
    <row r="39" spans="1:8" x14ac:dyDescent="0.2">
      <c r="A39" s="54" t="s">
        <v>59</v>
      </c>
      <c r="B39" s="90" t="s">
        <v>93</v>
      </c>
      <c r="C39" s="90"/>
      <c r="D39" s="90"/>
      <c r="E39" s="90"/>
      <c r="F39" s="90"/>
      <c r="G39" s="63"/>
      <c r="H39" s="46"/>
    </row>
    <row r="40" spans="1:8" x14ac:dyDescent="0.2">
      <c r="A40" s="54" t="s">
        <v>60</v>
      </c>
      <c r="B40" s="90" t="s">
        <v>95</v>
      </c>
      <c r="C40" s="90"/>
      <c r="D40" s="90"/>
      <c r="E40" s="90"/>
      <c r="F40" s="90"/>
      <c r="G40" s="63"/>
      <c r="H40" s="38"/>
    </row>
    <row r="41" spans="1:8" x14ac:dyDescent="0.2">
      <c r="A41" s="54" t="s">
        <v>59</v>
      </c>
      <c r="B41" s="90" t="s">
        <v>94</v>
      </c>
      <c r="C41" s="90"/>
      <c r="D41" s="90"/>
      <c r="E41" s="90"/>
      <c r="F41" s="90"/>
      <c r="G41" s="63"/>
      <c r="H41" s="38"/>
    </row>
    <row r="42" spans="1:8" x14ac:dyDescent="0.2">
      <c r="A42" s="87" t="s">
        <v>65</v>
      </c>
      <c r="B42" s="87"/>
      <c r="C42" s="87"/>
      <c r="D42" s="87"/>
      <c r="E42" s="87"/>
      <c r="F42" s="87"/>
      <c r="G42" s="53">
        <f>SUM(G39:G41)</f>
        <v>0</v>
      </c>
      <c r="H42" s="38"/>
    </row>
    <row r="43" spans="1:8" x14ac:dyDescent="0.2">
      <c r="A43" s="56"/>
      <c r="B43" s="95"/>
      <c r="C43" s="95"/>
      <c r="D43" s="95"/>
      <c r="E43" s="95"/>
      <c r="F43" s="95"/>
      <c r="G43" s="57"/>
      <c r="H43" s="61"/>
    </row>
    <row r="44" spans="1:8" x14ac:dyDescent="0.2">
      <c r="A44" s="88" t="s">
        <v>46</v>
      </c>
      <c r="B44" s="88"/>
      <c r="C44" s="88"/>
      <c r="D44" s="88"/>
      <c r="E44" s="88"/>
      <c r="F44" s="88"/>
      <c r="G44" s="64">
        <f>G35+G42</f>
        <v>0</v>
      </c>
      <c r="H44" s="59"/>
    </row>
    <row r="46" spans="1:8" x14ac:dyDescent="0.2">
      <c r="A46" s="89" t="s">
        <v>49</v>
      </c>
      <c r="B46" s="89"/>
      <c r="C46" s="66"/>
    </row>
    <row r="48" spans="1:8" x14ac:dyDescent="0.2">
      <c r="A48" s="102" t="s">
        <v>96</v>
      </c>
      <c r="B48" s="102"/>
      <c r="F48" s="93" t="s">
        <v>97</v>
      </c>
      <c r="G48" s="93"/>
    </row>
    <row r="49" spans="1:8" x14ac:dyDescent="0.2">
      <c r="A49" s="92"/>
      <c r="B49" s="92"/>
      <c r="F49" s="94"/>
      <c r="G49" s="94"/>
    </row>
    <row r="51" spans="1:8" x14ac:dyDescent="0.2">
      <c r="A51" s="76" t="s">
        <v>67</v>
      </c>
      <c r="B51" s="76"/>
      <c r="C51" s="76"/>
      <c r="D51" s="76"/>
      <c r="E51" s="76"/>
      <c r="F51" s="76"/>
      <c r="G51" s="76"/>
      <c r="H51" s="76"/>
    </row>
    <row r="52" spans="1:8" x14ac:dyDescent="0.2">
      <c r="A52" s="76" t="s">
        <v>68</v>
      </c>
      <c r="B52" s="76"/>
      <c r="C52" s="76"/>
      <c r="D52" s="76"/>
      <c r="E52" s="76"/>
      <c r="F52" s="76"/>
      <c r="G52" s="76"/>
      <c r="H52" s="76"/>
    </row>
    <row r="57" spans="1:8" x14ac:dyDescent="0.2">
      <c r="A57" s="28"/>
      <c r="B57" s="29"/>
      <c r="C57" s="29"/>
      <c r="D57" s="29"/>
      <c r="E57" s="29"/>
      <c r="F57" s="29"/>
    </row>
  </sheetData>
  <mergeCells count="45">
    <mergeCell ref="A7:G7"/>
    <mergeCell ref="A44:F44"/>
    <mergeCell ref="A46:B46"/>
    <mergeCell ref="A48:B48"/>
    <mergeCell ref="A49:B49"/>
    <mergeCell ref="F48:G48"/>
    <mergeCell ref="F49:G49"/>
    <mergeCell ref="B41:F41"/>
    <mergeCell ref="B43:F43"/>
    <mergeCell ref="B38:F38"/>
    <mergeCell ref="A42:F42"/>
    <mergeCell ref="B33:D33"/>
    <mergeCell ref="A35:F35"/>
    <mergeCell ref="A37:H37"/>
    <mergeCell ref="B39:F39"/>
    <mergeCell ref="B40:F40"/>
    <mergeCell ref="B28:D28"/>
    <mergeCell ref="B29:D29"/>
    <mergeCell ref="B30:D30"/>
    <mergeCell ref="B31:D31"/>
    <mergeCell ref="B32:D32"/>
    <mergeCell ref="B20:D20"/>
    <mergeCell ref="B24:D24"/>
    <mergeCell ref="B25:D25"/>
    <mergeCell ref="A9:H9"/>
    <mergeCell ref="B14:D14"/>
    <mergeCell ref="B15:D15"/>
    <mergeCell ref="B16:D16"/>
    <mergeCell ref="B17:D17"/>
    <mergeCell ref="A52:H52"/>
    <mergeCell ref="C10:H10"/>
    <mergeCell ref="A11:H11"/>
    <mergeCell ref="B12:H12"/>
    <mergeCell ref="A13:A20"/>
    <mergeCell ref="B21:D21"/>
    <mergeCell ref="B22:D22"/>
    <mergeCell ref="B23:D23"/>
    <mergeCell ref="B13:D13"/>
    <mergeCell ref="B26:D26"/>
    <mergeCell ref="B27:D27"/>
    <mergeCell ref="B34:D34"/>
    <mergeCell ref="E19:F19"/>
    <mergeCell ref="A51:H51"/>
    <mergeCell ref="B18:D18"/>
    <mergeCell ref="B19:D1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2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8" x14ac:dyDescent="0.2">
      <c r="A7" s="124" t="s">
        <v>99</v>
      </c>
      <c r="B7" s="124"/>
      <c r="C7" s="124"/>
      <c r="D7" s="124"/>
      <c r="E7" s="124"/>
      <c r="F7" s="124"/>
      <c r="G7" s="124"/>
    </row>
    <row r="9" spans="1:8" x14ac:dyDescent="0.2">
      <c r="A9" s="88" t="s">
        <v>98</v>
      </c>
      <c r="B9" s="88"/>
      <c r="C9" s="88"/>
      <c r="D9" s="88"/>
      <c r="E9" s="88"/>
      <c r="F9" s="88"/>
      <c r="G9" s="88"/>
      <c r="H9" s="88"/>
    </row>
    <row r="10" spans="1:8" x14ac:dyDescent="0.2">
      <c r="A10" s="43" t="s">
        <v>4</v>
      </c>
      <c r="B10" s="43"/>
      <c r="C10" s="80"/>
      <c r="D10" s="81"/>
      <c r="E10" s="81"/>
      <c r="F10" s="81"/>
      <c r="G10" s="81"/>
      <c r="H10" s="82"/>
    </row>
    <row r="11" spans="1:8" x14ac:dyDescent="0.2">
      <c r="A11" s="88" t="s">
        <v>61</v>
      </c>
      <c r="B11" s="88"/>
      <c r="C11" s="88"/>
      <c r="D11" s="88"/>
      <c r="E11" s="88"/>
      <c r="F11" s="88"/>
      <c r="G11" s="88"/>
      <c r="H11" s="88"/>
    </row>
    <row r="12" spans="1:8" x14ac:dyDescent="0.2">
      <c r="A12" s="45" t="s">
        <v>57</v>
      </c>
      <c r="B12" s="83" t="s">
        <v>58</v>
      </c>
      <c r="C12" s="84"/>
      <c r="D12" s="84"/>
      <c r="E12" s="84"/>
      <c r="F12" s="84"/>
      <c r="G12" s="84"/>
      <c r="H12" s="85"/>
    </row>
    <row r="13" spans="1:8" x14ac:dyDescent="0.2">
      <c r="A13" s="98" t="s">
        <v>63</v>
      </c>
      <c r="B13" s="70" t="s">
        <v>62</v>
      </c>
      <c r="C13" s="71"/>
      <c r="D13" s="72"/>
      <c r="E13" s="47" t="s">
        <v>71</v>
      </c>
      <c r="F13" s="47" t="s">
        <v>72</v>
      </c>
      <c r="G13" s="46" t="s">
        <v>73</v>
      </c>
      <c r="H13" s="46"/>
    </row>
    <row r="14" spans="1:8" x14ac:dyDescent="0.2">
      <c r="A14" s="99"/>
      <c r="B14" s="96" t="s">
        <v>69</v>
      </c>
      <c r="C14" s="101"/>
      <c r="D14" s="97"/>
      <c r="E14" s="50">
        <v>2.532</v>
      </c>
      <c r="F14" s="41"/>
      <c r="G14" s="52">
        <f>E14*F14</f>
        <v>0</v>
      </c>
      <c r="H14" s="38"/>
    </row>
    <row r="15" spans="1:8" x14ac:dyDescent="0.2">
      <c r="A15" s="99"/>
      <c r="B15" s="96" t="s">
        <v>42</v>
      </c>
      <c r="C15" s="101"/>
      <c r="D15" s="97"/>
      <c r="E15" s="50">
        <v>44</v>
      </c>
      <c r="F15" s="41"/>
      <c r="G15" s="52">
        <f t="shared" ref="G15:G20" si="0">E15*F15</f>
        <v>0</v>
      </c>
      <c r="H15" s="38"/>
    </row>
    <row r="16" spans="1:8" x14ac:dyDescent="0.2">
      <c r="A16" s="99"/>
      <c r="B16" s="96" t="s">
        <v>70</v>
      </c>
      <c r="C16" s="101"/>
      <c r="D16" s="97"/>
      <c r="E16" s="50">
        <v>2.7</v>
      </c>
      <c r="F16" s="41"/>
      <c r="G16" s="52">
        <f t="shared" si="0"/>
        <v>0</v>
      </c>
      <c r="H16" s="38"/>
    </row>
    <row r="17" spans="1:8" x14ac:dyDescent="0.2">
      <c r="A17" s="99"/>
      <c r="B17" s="96" t="s">
        <v>74</v>
      </c>
      <c r="C17" s="101"/>
      <c r="D17" s="97"/>
      <c r="E17" s="50"/>
      <c r="F17" s="41"/>
      <c r="G17" s="52">
        <f t="shared" si="0"/>
        <v>0</v>
      </c>
      <c r="H17" s="38"/>
    </row>
    <row r="18" spans="1:8" x14ac:dyDescent="0.2">
      <c r="A18" s="99"/>
      <c r="B18" s="96" t="s">
        <v>75</v>
      </c>
      <c r="C18" s="101"/>
      <c r="D18" s="97"/>
      <c r="E18" s="41"/>
      <c r="F18" s="41"/>
      <c r="G18" s="52">
        <f t="shared" si="0"/>
        <v>0</v>
      </c>
      <c r="H18" s="38"/>
    </row>
    <row r="19" spans="1:8" x14ac:dyDescent="0.2">
      <c r="A19" s="99"/>
      <c r="B19" s="96" t="s">
        <v>76</v>
      </c>
      <c r="C19" s="101"/>
      <c r="D19" s="97"/>
      <c r="E19" s="96" t="s">
        <v>66</v>
      </c>
      <c r="F19" s="97"/>
      <c r="G19" s="52"/>
      <c r="H19" s="38"/>
    </row>
    <row r="20" spans="1:8" x14ac:dyDescent="0.2">
      <c r="A20" s="100"/>
      <c r="B20" s="67" t="s">
        <v>77</v>
      </c>
      <c r="C20" s="68"/>
      <c r="D20" s="69"/>
      <c r="E20" s="41"/>
      <c r="F20" s="41"/>
      <c r="G20" s="52">
        <f t="shared" si="0"/>
        <v>0</v>
      </c>
      <c r="H20" s="38"/>
    </row>
    <row r="21" spans="1:8" x14ac:dyDescent="0.2">
      <c r="A21" s="2" t="s">
        <v>64</v>
      </c>
      <c r="B21" s="70" t="s">
        <v>78</v>
      </c>
      <c r="C21" s="71"/>
      <c r="D21" s="72"/>
      <c r="E21" s="41"/>
      <c r="F21" s="41"/>
      <c r="G21" s="52"/>
      <c r="H21" s="38"/>
    </row>
    <row r="22" spans="1:8" x14ac:dyDescent="0.2">
      <c r="A22" s="2"/>
      <c r="B22" s="96" t="s">
        <v>79</v>
      </c>
      <c r="C22" s="101"/>
      <c r="D22" s="97"/>
      <c r="E22" s="41"/>
      <c r="F22" s="41"/>
      <c r="G22" s="52"/>
      <c r="H22" s="38"/>
    </row>
    <row r="23" spans="1:8" x14ac:dyDescent="0.2">
      <c r="A23" s="2"/>
      <c r="B23" s="96" t="s">
        <v>80</v>
      </c>
      <c r="C23" s="101"/>
      <c r="D23" s="97"/>
      <c r="E23" s="50">
        <v>72.5</v>
      </c>
      <c r="F23" s="42"/>
      <c r="G23" s="52">
        <f>E23*F23</f>
        <v>0</v>
      </c>
      <c r="H23" s="38"/>
    </row>
    <row r="24" spans="1:8" x14ac:dyDescent="0.2">
      <c r="A24" s="2"/>
      <c r="B24" s="96" t="s">
        <v>81</v>
      </c>
      <c r="C24" s="101"/>
      <c r="D24" s="97"/>
      <c r="E24" s="50">
        <v>21</v>
      </c>
      <c r="F24" s="42"/>
      <c r="G24" s="52">
        <f t="shared" ref="G24:G34" si="1">E24*F24</f>
        <v>0</v>
      </c>
    </row>
    <row r="25" spans="1:8" x14ac:dyDescent="0.2">
      <c r="A25" s="2"/>
      <c r="B25" s="96" t="s">
        <v>82</v>
      </c>
      <c r="C25" s="101"/>
      <c r="D25" s="97"/>
      <c r="E25" s="50">
        <v>12</v>
      </c>
      <c r="F25" s="42"/>
      <c r="G25" s="52">
        <f t="shared" si="1"/>
        <v>0</v>
      </c>
    </row>
    <row r="26" spans="1:8" x14ac:dyDescent="0.2">
      <c r="A26" s="2"/>
      <c r="B26" s="96" t="s">
        <v>83</v>
      </c>
      <c r="C26" s="101"/>
      <c r="D26" s="97"/>
      <c r="E26" s="50">
        <v>39</v>
      </c>
      <c r="F26" s="42"/>
      <c r="G26" s="52">
        <f t="shared" si="1"/>
        <v>0</v>
      </c>
    </row>
    <row r="27" spans="1:8" x14ac:dyDescent="0.2">
      <c r="A27" s="2"/>
      <c r="B27" s="96" t="s">
        <v>84</v>
      </c>
      <c r="C27" s="101"/>
      <c r="D27" s="97"/>
      <c r="E27" s="50"/>
      <c r="F27" s="42"/>
      <c r="G27" s="52">
        <f t="shared" si="1"/>
        <v>0</v>
      </c>
    </row>
    <row r="28" spans="1:8" x14ac:dyDescent="0.2">
      <c r="A28" s="2"/>
      <c r="B28" s="96" t="s">
        <v>85</v>
      </c>
      <c r="C28" s="101"/>
      <c r="D28" s="97"/>
      <c r="E28" s="50"/>
      <c r="F28" s="42"/>
      <c r="G28" s="52">
        <f t="shared" si="1"/>
        <v>0</v>
      </c>
    </row>
    <row r="29" spans="1:8" x14ac:dyDescent="0.2">
      <c r="A29" s="2"/>
      <c r="B29" s="96" t="s">
        <v>86</v>
      </c>
      <c r="C29" s="101"/>
      <c r="D29" s="97"/>
      <c r="E29" s="50"/>
      <c r="F29" s="42"/>
      <c r="G29" s="52">
        <f t="shared" si="1"/>
        <v>0</v>
      </c>
    </row>
    <row r="30" spans="1:8" x14ac:dyDescent="0.2">
      <c r="A30" s="2"/>
      <c r="B30" s="96" t="s">
        <v>87</v>
      </c>
      <c r="C30" s="101"/>
      <c r="D30" s="97"/>
      <c r="E30" s="50"/>
      <c r="F30" s="42"/>
      <c r="G30" s="52">
        <f t="shared" si="1"/>
        <v>0</v>
      </c>
    </row>
    <row r="31" spans="1:8" x14ac:dyDescent="0.2">
      <c r="A31" s="2"/>
      <c r="B31" s="96" t="s">
        <v>88</v>
      </c>
      <c r="C31" s="101"/>
      <c r="D31" s="97"/>
      <c r="E31" s="50"/>
      <c r="F31" s="42"/>
      <c r="G31" s="52">
        <f t="shared" si="1"/>
        <v>0</v>
      </c>
    </row>
    <row r="32" spans="1:8" x14ac:dyDescent="0.2">
      <c r="A32" s="2"/>
      <c r="B32" s="96" t="s">
        <v>89</v>
      </c>
      <c r="C32" s="101"/>
      <c r="D32" s="97"/>
      <c r="E32" s="50"/>
      <c r="F32" s="42"/>
      <c r="G32" s="52">
        <f t="shared" si="1"/>
        <v>0</v>
      </c>
    </row>
    <row r="33" spans="1:8" x14ac:dyDescent="0.2">
      <c r="A33" s="2"/>
      <c r="B33" s="96" t="s">
        <v>90</v>
      </c>
      <c r="C33" s="101"/>
      <c r="D33" s="97"/>
      <c r="E33" s="50"/>
      <c r="F33" s="42"/>
      <c r="G33" s="52">
        <f t="shared" si="1"/>
        <v>0</v>
      </c>
    </row>
    <row r="34" spans="1:8" x14ac:dyDescent="0.2">
      <c r="A34" s="2"/>
      <c r="B34" s="96" t="s">
        <v>91</v>
      </c>
      <c r="C34" s="101"/>
      <c r="D34" s="97"/>
      <c r="E34" s="50"/>
      <c r="F34" s="42"/>
      <c r="G34" s="52">
        <f t="shared" si="1"/>
        <v>0</v>
      </c>
    </row>
    <row r="35" spans="1:8" x14ac:dyDescent="0.2">
      <c r="A35" s="87" t="s">
        <v>65</v>
      </c>
      <c r="B35" s="87"/>
      <c r="C35" s="87"/>
      <c r="D35" s="87"/>
      <c r="E35" s="87"/>
      <c r="F35" s="87"/>
      <c r="G35" s="53">
        <f>G14+G15+G16+G17+G18+G20+G22+G23+G24+G25+G26+G27+G28+G29+G30+G31+G32+G33+G34</f>
        <v>0</v>
      </c>
    </row>
    <row r="37" spans="1:8" x14ac:dyDescent="0.2">
      <c r="A37" s="88" t="s">
        <v>92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45" t="s">
        <v>57</v>
      </c>
      <c r="B38" s="86" t="s">
        <v>58</v>
      </c>
      <c r="C38" s="86"/>
      <c r="D38" s="86"/>
      <c r="E38" s="86"/>
      <c r="F38" s="86"/>
      <c r="G38" s="55" t="s">
        <v>6</v>
      </c>
      <c r="H38" s="62"/>
    </row>
    <row r="39" spans="1:8" x14ac:dyDescent="0.2">
      <c r="A39" s="54" t="s">
        <v>59</v>
      </c>
      <c r="B39" s="90" t="s">
        <v>93</v>
      </c>
      <c r="C39" s="90"/>
      <c r="D39" s="90"/>
      <c r="E39" s="90"/>
      <c r="F39" s="90"/>
      <c r="G39" s="63"/>
      <c r="H39" s="46"/>
    </row>
    <row r="40" spans="1:8" x14ac:dyDescent="0.2">
      <c r="A40" s="54" t="s">
        <v>60</v>
      </c>
      <c r="B40" s="90" t="s">
        <v>95</v>
      </c>
      <c r="C40" s="90"/>
      <c r="D40" s="90"/>
      <c r="E40" s="90"/>
      <c r="F40" s="90"/>
      <c r="G40" s="63"/>
      <c r="H40" s="38"/>
    </row>
    <row r="41" spans="1:8" x14ac:dyDescent="0.2">
      <c r="A41" s="54" t="s">
        <v>59</v>
      </c>
      <c r="B41" s="90" t="s">
        <v>94</v>
      </c>
      <c r="C41" s="90"/>
      <c r="D41" s="90"/>
      <c r="E41" s="90"/>
      <c r="F41" s="90"/>
      <c r="G41" s="63"/>
      <c r="H41" s="38"/>
    </row>
    <row r="42" spans="1:8" x14ac:dyDescent="0.2">
      <c r="A42" s="87" t="s">
        <v>65</v>
      </c>
      <c r="B42" s="87"/>
      <c r="C42" s="87"/>
      <c r="D42" s="87"/>
      <c r="E42" s="87"/>
      <c r="F42" s="87"/>
      <c r="G42" s="53">
        <f>SUM(G39:G41)</f>
        <v>0</v>
      </c>
      <c r="H42" s="38"/>
    </row>
    <row r="43" spans="1:8" x14ac:dyDescent="0.2">
      <c r="A43" s="56"/>
      <c r="B43" s="95"/>
      <c r="C43" s="95"/>
      <c r="D43" s="95"/>
      <c r="E43" s="95"/>
      <c r="F43" s="95"/>
      <c r="G43" s="57"/>
      <c r="H43" s="61"/>
    </row>
    <row r="44" spans="1:8" x14ac:dyDescent="0.2">
      <c r="A44" s="88" t="s">
        <v>46</v>
      </c>
      <c r="B44" s="88"/>
      <c r="C44" s="88"/>
      <c r="D44" s="88"/>
      <c r="E44" s="88"/>
      <c r="F44" s="88"/>
      <c r="G44" s="64">
        <f>G35+G42</f>
        <v>0</v>
      </c>
      <c r="H44" s="59"/>
    </row>
    <row r="46" spans="1:8" x14ac:dyDescent="0.2">
      <c r="A46" s="89" t="s">
        <v>49</v>
      </c>
      <c r="B46" s="89"/>
      <c r="C46" s="66"/>
    </row>
    <row r="48" spans="1:8" x14ac:dyDescent="0.2">
      <c r="A48" s="102" t="s">
        <v>96</v>
      </c>
      <c r="B48" s="102"/>
      <c r="F48" s="93" t="s">
        <v>97</v>
      </c>
      <c r="G48" s="93"/>
    </row>
    <row r="49" spans="1:8" x14ac:dyDescent="0.2">
      <c r="A49" s="92"/>
      <c r="B49" s="92"/>
      <c r="F49" s="94"/>
      <c r="G49" s="94"/>
    </row>
    <row r="51" spans="1:8" x14ac:dyDescent="0.2">
      <c r="A51" s="76" t="s">
        <v>67</v>
      </c>
      <c r="B51" s="76"/>
      <c r="C51" s="76"/>
      <c r="D51" s="76"/>
      <c r="E51" s="76"/>
      <c r="F51" s="76"/>
      <c r="G51" s="76"/>
      <c r="H51" s="76"/>
    </row>
    <row r="52" spans="1:8" x14ac:dyDescent="0.2">
      <c r="A52" s="76" t="s">
        <v>68</v>
      </c>
      <c r="B52" s="76"/>
      <c r="C52" s="76"/>
      <c r="D52" s="76"/>
      <c r="E52" s="76"/>
      <c r="F52" s="76"/>
      <c r="G52" s="76"/>
      <c r="H52" s="76"/>
    </row>
  </sheetData>
  <mergeCells count="45">
    <mergeCell ref="A7:G7"/>
    <mergeCell ref="A48:B48"/>
    <mergeCell ref="A49:B49"/>
    <mergeCell ref="F48:G48"/>
    <mergeCell ref="F49:G49"/>
    <mergeCell ref="B43:F43"/>
    <mergeCell ref="A44:F44"/>
    <mergeCell ref="A46:B46"/>
    <mergeCell ref="A35:F35"/>
    <mergeCell ref="A37:H37"/>
    <mergeCell ref="B39:F39"/>
    <mergeCell ref="B40:F40"/>
    <mergeCell ref="B41:F41"/>
    <mergeCell ref="A9:H9"/>
    <mergeCell ref="B21:D21"/>
    <mergeCell ref="B22:D22"/>
    <mergeCell ref="B23:D23"/>
    <mergeCell ref="C10:H10"/>
    <mergeCell ref="A11:H11"/>
    <mergeCell ref="B12:H12"/>
    <mergeCell ref="B13:D13"/>
    <mergeCell ref="E19:F19"/>
    <mergeCell ref="A13:A20"/>
    <mergeCell ref="B14:D14"/>
    <mergeCell ref="B15:D15"/>
    <mergeCell ref="B16:D16"/>
    <mergeCell ref="B17:D17"/>
    <mergeCell ref="B18:D18"/>
    <mergeCell ref="B19:D19"/>
    <mergeCell ref="B20:D20"/>
    <mergeCell ref="A51:H51"/>
    <mergeCell ref="A52:H52"/>
    <mergeCell ref="B24:D24"/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B38:F38"/>
    <mergeCell ref="A42:F4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7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8" x14ac:dyDescent="0.2">
      <c r="A7" s="124" t="s">
        <v>99</v>
      </c>
      <c r="B7" s="124"/>
      <c r="C7" s="124"/>
      <c r="D7" s="124"/>
      <c r="E7" s="124"/>
      <c r="F7" s="124"/>
      <c r="G7" s="124"/>
    </row>
    <row r="9" spans="1:8" x14ac:dyDescent="0.2">
      <c r="A9" s="88" t="s">
        <v>98</v>
      </c>
      <c r="B9" s="88"/>
      <c r="C9" s="88"/>
      <c r="D9" s="88"/>
      <c r="E9" s="88"/>
      <c r="F9" s="88"/>
      <c r="G9" s="88"/>
      <c r="H9" s="88"/>
    </row>
    <row r="10" spans="1:8" x14ac:dyDescent="0.2">
      <c r="A10" s="43" t="s">
        <v>4</v>
      </c>
      <c r="B10" s="43"/>
      <c r="C10" s="80"/>
      <c r="D10" s="81"/>
      <c r="E10" s="81"/>
      <c r="F10" s="81"/>
      <c r="G10" s="81"/>
      <c r="H10" s="82"/>
    </row>
    <row r="11" spans="1:8" x14ac:dyDescent="0.2">
      <c r="A11" s="88" t="s">
        <v>61</v>
      </c>
      <c r="B11" s="88"/>
      <c r="C11" s="88"/>
      <c r="D11" s="88"/>
      <c r="E11" s="88"/>
      <c r="F11" s="88"/>
      <c r="G11" s="88"/>
      <c r="H11" s="88"/>
    </row>
    <row r="12" spans="1:8" x14ac:dyDescent="0.2">
      <c r="A12" s="45" t="s">
        <v>57</v>
      </c>
      <c r="B12" s="83" t="s">
        <v>58</v>
      </c>
      <c r="C12" s="84"/>
      <c r="D12" s="84"/>
      <c r="E12" s="84"/>
      <c r="F12" s="84"/>
      <c r="G12" s="84"/>
      <c r="H12" s="85"/>
    </row>
    <row r="13" spans="1:8" x14ac:dyDescent="0.2">
      <c r="A13" s="98" t="s">
        <v>63</v>
      </c>
      <c r="B13" s="70" t="s">
        <v>62</v>
      </c>
      <c r="C13" s="71"/>
      <c r="D13" s="72"/>
      <c r="E13" s="47" t="s">
        <v>71</v>
      </c>
      <c r="F13" s="47" t="s">
        <v>72</v>
      </c>
      <c r="G13" s="46" t="s">
        <v>73</v>
      </c>
      <c r="H13" s="46"/>
    </row>
    <row r="14" spans="1:8" x14ac:dyDescent="0.2">
      <c r="A14" s="99"/>
      <c r="B14" s="96" t="s">
        <v>69</v>
      </c>
      <c r="C14" s="101"/>
      <c r="D14" s="97"/>
      <c r="E14" s="50">
        <v>2.532</v>
      </c>
      <c r="F14" s="41"/>
      <c r="G14" s="52">
        <f>E14*F14</f>
        <v>0</v>
      </c>
      <c r="H14" s="38"/>
    </row>
    <row r="15" spans="1:8" x14ac:dyDescent="0.2">
      <c r="A15" s="99"/>
      <c r="B15" s="96" t="s">
        <v>42</v>
      </c>
      <c r="C15" s="101"/>
      <c r="D15" s="97"/>
      <c r="E15" s="50">
        <v>44</v>
      </c>
      <c r="F15" s="41"/>
      <c r="G15" s="52">
        <f t="shared" ref="G15:G20" si="0">E15*F15</f>
        <v>0</v>
      </c>
      <c r="H15" s="38"/>
    </row>
    <row r="16" spans="1:8" x14ac:dyDescent="0.2">
      <c r="A16" s="99"/>
      <c r="B16" s="96" t="s">
        <v>70</v>
      </c>
      <c r="C16" s="101"/>
      <c r="D16" s="97"/>
      <c r="E16" s="50">
        <v>2.7</v>
      </c>
      <c r="F16" s="41"/>
      <c r="G16" s="52">
        <f t="shared" si="0"/>
        <v>0</v>
      </c>
      <c r="H16" s="38"/>
    </row>
    <row r="17" spans="1:8" x14ac:dyDescent="0.2">
      <c r="A17" s="99"/>
      <c r="B17" s="96" t="s">
        <v>74</v>
      </c>
      <c r="C17" s="101"/>
      <c r="D17" s="97"/>
      <c r="E17" s="50"/>
      <c r="F17" s="41"/>
      <c r="G17" s="52">
        <f t="shared" si="0"/>
        <v>0</v>
      </c>
      <c r="H17" s="38"/>
    </row>
    <row r="18" spans="1:8" x14ac:dyDescent="0.2">
      <c r="A18" s="99"/>
      <c r="B18" s="96" t="s">
        <v>75</v>
      </c>
      <c r="C18" s="101"/>
      <c r="D18" s="97"/>
      <c r="E18" s="41"/>
      <c r="F18" s="41"/>
      <c r="G18" s="52">
        <f t="shared" si="0"/>
        <v>0</v>
      </c>
      <c r="H18" s="38"/>
    </row>
    <row r="19" spans="1:8" x14ac:dyDescent="0.2">
      <c r="A19" s="99"/>
      <c r="B19" s="96" t="s">
        <v>76</v>
      </c>
      <c r="C19" s="101"/>
      <c r="D19" s="97"/>
      <c r="E19" s="96" t="s">
        <v>66</v>
      </c>
      <c r="F19" s="97"/>
      <c r="G19" s="52"/>
      <c r="H19" s="38"/>
    </row>
    <row r="20" spans="1:8" x14ac:dyDescent="0.2">
      <c r="A20" s="100"/>
      <c r="B20" s="67" t="s">
        <v>77</v>
      </c>
      <c r="C20" s="68"/>
      <c r="D20" s="69"/>
      <c r="E20" s="41"/>
      <c r="F20" s="41"/>
      <c r="G20" s="52">
        <f t="shared" si="0"/>
        <v>0</v>
      </c>
      <c r="H20" s="38"/>
    </row>
    <row r="21" spans="1:8" x14ac:dyDescent="0.2">
      <c r="A21" s="2" t="s">
        <v>64</v>
      </c>
      <c r="B21" s="70" t="s">
        <v>78</v>
      </c>
      <c r="C21" s="71"/>
      <c r="D21" s="72"/>
      <c r="E21" s="41"/>
      <c r="F21" s="41"/>
      <c r="G21" s="52"/>
      <c r="H21" s="38"/>
    </row>
    <row r="22" spans="1:8" x14ac:dyDescent="0.2">
      <c r="A22" s="2"/>
      <c r="B22" s="96" t="s">
        <v>79</v>
      </c>
      <c r="C22" s="101"/>
      <c r="D22" s="97"/>
      <c r="E22" s="41"/>
      <c r="F22" s="41"/>
      <c r="G22" s="52"/>
      <c r="H22" s="38"/>
    </row>
    <row r="23" spans="1:8" x14ac:dyDescent="0.2">
      <c r="A23" s="2"/>
      <c r="B23" s="96" t="s">
        <v>80</v>
      </c>
      <c r="C23" s="101"/>
      <c r="D23" s="97"/>
      <c r="E23" s="50">
        <v>72.5</v>
      </c>
      <c r="F23" s="42"/>
      <c r="G23" s="52">
        <f>E23*F23</f>
        <v>0</v>
      </c>
      <c r="H23" s="38"/>
    </row>
    <row r="24" spans="1:8" x14ac:dyDescent="0.2">
      <c r="A24" s="2"/>
      <c r="B24" s="96" t="s">
        <v>81</v>
      </c>
      <c r="C24" s="101"/>
      <c r="D24" s="97"/>
      <c r="E24" s="50">
        <v>21</v>
      </c>
      <c r="F24" s="42"/>
      <c r="G24" s="52">
        <f t="shared" ref="G24:G34" si="1">E24*F24</f>
        <v>0</v>
      </c>
    </row>
    <row r="25" spans="1:8" x14ac:dyDescent="0.2">
      <c r="A25" s="2"/>
      <c r="B25" s="96" t="s">
        <v>82</v>
      </c>
      <c r="C25" s="101"/>
      <c r="D25" s="97"/>
      <c r="E25" s="50">
        <v>12</v>
      </c>
      <c r="F25" s="42"/>
      <c r="G25" s="52">
        <f t="shared" si="1"/>
        <v>0</v>
      </c>
    </row>
    <row r="26" spans="1:8" x14ac:dyDescent="0.2">
      <c r="A26" s="2"/>
      <c r="B26" s="96" t="s">
        <v>83</v>
      </c>
      <c r="C26" s="101"/>
      <c r="D26" s="97"/>
      <c r="E26" s="50">
        <v>39</v>
      </c>
      <c r="F26" s="42"/>
      <c r="G26" s="52">
        <f t="shared" si="1"/>
        <v>0</v>
      </c>
    </row>
    <row r="27" spans="1:8" x14ac:dyDescent="0.2">
      <c r="A27" s="2"/>
      <c r="B27" s="96" t="s">
        <v>84</v>
      </c>
      <c r="C27" s="101"/>
      <c r="D27" s="97"/>
      <c r="E27" s="50"/>
      <c r="F27" s="42"/>
      <c r="G27" s="52">
        <f t="shared" si="1"/>
        <v>0</v>
      </c>
    </row>
    <row r="28" spans="1:8" x14ac:dyDescent="0.2">
      <c r="A28" s="2"/>
      <c r="B28" s="96" t="s">
        <v>85</v>
      </c>
      <c r="C28" s="101"/>
      <c r="D28" s="97"/>
      <c r="E28" s="50"/>
      <c r="F28" s="42"/>
      <c r="G28" s="52">
        <f t="shared" si="1"/>
        <v>0</v>
      </c>
    </row>
    <row r="29" spans="1:8" x14ac:dyDescent="0.2">
      <c r="A29" s="2"/>
      <c r="B29" s="96" t="s">
        <v>86</v>
      </c>
      <c r="C29" s="101"/>
      <c r="D29" s="97"/>
      <c r="E29" s="50"/>
      <c r="F29" s="42"/>
      <c r="G29" s="52">
        <f t="shared" si="1"/>
        <v>0</v>
      </c>
    </row>
    <row r="30" spans="1:8" x14ac:dyDescent="0.2">
      <c r="A30" s="2"/>
      <c r="B30" s="96" t="s">
        <v>87</v>
      </c>
      <c r="C30" s="101"/>
      <c r="D30" s="97"/>
      <c r="E30" s="50"/>
      <c r="F30" s="42"/>
      <c r="G30" s="52">
        <f t="shared" si="1"/>
        <v>0</v>
      </c>
    </row>
    <row r="31" spans="1:8" x14ac:dyDescent="0.2">
      <c r="A31" s="2"/>
      <c r="B31" s="96" t="s">
        <v>88</v>
      </c>
      <c r="C31" s="101"/>
      <c r="D31" s="97"/>
      <c r="E31" s="50"/>
      <c r="F31" s="42"/>
      <c r="G31" s="52">
        <f t="shared" si="1"/>
        <v>0</v>
      </c>
    </row>
    <row r="32" spans="1:8" x14ac:dyDescent="0.2">
      <c r="A32" s="2"/>
      <c r="B32" s="96" t="s">
        <v>89</v>
      </c>
      <c r="C32" s="101"/>
      <c r="D32" s="97"/>
      <c r="E32" s="50"/>
      <c r="F32" s="42"/>
      <c r="G32" s="52">
        <f t="shared" si="1"/>
        <v>0</v>
      </c>
    </row>
    <row r="33" spans="1:8" x14ac:dyDescent="0.2">
      <c r="A33" s="2"/>
      <c r="B33" s="96" t="s">
        <v>90</v>
      </c>
      <c r="C33" s="101"/>
      <c r="D33" s="97"/>
      <c r="E33" s="50"/>
      <c r="F33" s="42"/>
      <c r="G33" s="52">
        <f t="shared" si="1"/>
        <v>0</v>
      </c>
    </row>
    <row r="34" spans="1:8" x14ac:dyDescent="0.2">
      <c r="A34" s="2"/>
      <c r="B34" s="96" t="s">
        <v>91</v>
      </c>
      <c r="C34" s="101"/>
      <c r="D34" s="97"/>
      <c r="E34" s="50"/>
      <c r="F34" s="42"/>
      <c r="G34" s="52">
        <f t="shared" si="1"/>
        <v>0</v>
      </c>
    </row>
    <row r="35" spans="1:8" x14ac:dyDescent="0.2">
      <c r="A35" s="87" t="s">
        <v>65</v>
      </c>
      <c r="B35" s="87"/>
      <c r="C35" s="87"/>
      <c r="D35" s="87"/>
      <c r="E35" s="87"/>
      <c r="F35" s="87"/>
      <c r="G35" s="53">
        <f>G14+G15+G16+G17+G18+G20+G22+G23+G24+G25+G26+G27+G28+G29+G30+G31+G32+G33+G34</f>
        <v>0</v>
      </c>
    </row>
    <row r="37" spans="1:8" x14ac:dyDescent="0.2">
      <c r="A37" s="88" t="s">
        <v>92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45" t="s">
        <v>57</v>
      </c>
      <c r="B38" s="86" t="s">
        <v>58</v>
      </c>
      <c r="C38" s="86"/>
      <c r="D38" s="86"/>
      <c r="E38" s="86"/>
      <c r="F38" s="86"/>
      <c r="G38" s="55" t="s">
        <v>6</v>
      </c>
      <c r="H38" s="62"/>
    </row>
    <row r="39" spans="1:8" x14ac:dyDescent="0.2">
      <c r="A39" s="54" t="s">
        <v>59</v>
      </c>
      <c r="B39" s="90" t="s">
        <v>93</v>
      </c>
      <c r="C39" s="90"/>
      <c r="D39" s="90"/>
      <c r="E39" s="90"/>
      <c r="F39" s="90"/>
      <c r="G39" s="63"/>
      <c r="H39" s="46"/>
    </row>
    <row r="40" spans="1:8" x14ac:dyDescent="0.2">
      <c r="A40" s="54" t="s">
        <v>60</v>
      </c>
      <c r="B40" s="90" t="s">
        <v>95</v>
      </c>
      <c r="C40" s="90"/>
      <c r="D40" s="90"/>
      <c r="E40" s="90"/>
      <c r="F40" s="90"/>
      <c r="G40" s="63"/>
      <c r="H40" s="38"/>
    </row>
    <row r="41" spans="1:8" x14ac:dyDescent="0.2">
      <c r="A41" s="54" t="s">
        <v>59</v>
      </c>
      <c r="B41" s="90" t="s">
        <v>94</v>
      </c>
      <c r="C41" s="90"/>
      <c r="D41" s="90"/>
      <c r="E41" s="90"/>
      <c r="F41" s="90"/>
      <c r="G41" s="63"/>
      <c r="H41" s="38"/>
    </row>
    <row r="42" spans="1:8" x14ac:dyDescent="0.2">
      <c r="A42" s="87" t="s">
        <v>65</v>
      </c>
      <c r="B42" s="87"/>
      <c r="C42" s="87"/>
      <c r="D42" s="87"/>
      <c r="E42" s="87"/>
      <c r="F42" s="87"/>
      <c r="G42" s="53">
        <f>SUM(G39:G41)</f>
        <v>0</v>
      </c>
      <c r="H42" s="38"/>
    </row>
    <row r="43" spans="1:8" x14ac:dyDescent="0.2">
      <c r="A43" s="56"/>
      <c r="B43" s="95"/>
      <c r="C43" s="95"/>
      <c r="D43" s="95"/>
      <c r="E43" s="95"/>
      <c r="F43" s="95"/>
      <c r="G43" s="57"/>
      <c r="H43" s="61"/>
    </row>
    <row r="44" spans="1:8" x14ac:dyDescent="0.2">
      <c r="A44" s="88" t="s">
        <v>46</v>
      </c>
      <c r="B44" s="88"/>
      <c r="C44" s="88"/>
      <c r="D44" s="88"/>
      <c r="E44" s="88"/>
      <c r="F44" s="88"/>
      <c r="G44" s="64">
        <f>G35+G42</f>
        <v>0</v>
      </c>
      <c r="H44" s="59"/>
    </row>
    <row r="46" spans="1:8" x14ac:dyDescent="0.2">
      <c r="A46" s="89" t="s">
        <v>49</v>
      </c>
      <c r="B46" s="89"/>
      <c r="C46" s="66"/>
    </row>
    <row r="48" spans="1:8" x14ac:dyDescent="0.2">
      <c r="A48" s="102" t="s">
        <v>96</v>
      </c>
      <c r="B48" s="102"/>
      <c r="F48" s="93" t="s">
        <v>97</v>
      </c>
      <c r="G48" s="93"/>
    </row>
    <row r="49" spans="1:8" x14ac:dyDescent="0.2">
      <c r="A49" s="92"/>
      <c r="B49" s="92"/>
      <c r="F49" s="94"/>
      <c r="G49" s="94"/>
    </row>
    <row r="51" spans="1:8" x14ac:dyDescent="0.2">
      <c r="A51" s="76" t="s">
        <v>67</v>
      </c>
      <c r="B51" s="76"/>
      <c r="C51" s="76"/>
      <c r="D51" s="76"/>
      <c r="E51" s="76"/>
      <c r="F51" s="76"/>
      <c r="G51" s="76"/>
      <c r="H51" s="76"/>
    </row>
    <row r="52" spans="1:8" x14ac:dyDescent="0.2">
      <c r="A52" s="76" t="s">
        <v>68</v>
      </c>
      <c r="B52" s="76"/>
      <c r="C52" s="76"/>
      <c r="D52" s="76"/>
      <c r="E52" s="76"/>
      <c r="F52" s="76"/>
      <c r="G52" s="76"/>
      <c r="H52" s="76"/>
    </row>
    <row r="57" spans="1:8" x14ac:dyDescent="0.2">
      <c r="A57" s="28"/>
      <c r="B57" s="29"/>
      <c r="C57" s="29"/>
      <c r="D57" s="29"/>
      <c r="E57" s="29"/>
      <c r="F57" s="29"/>
    </row>
  </sheetData>
  <mergeCells count="45">
    <mergeCell ref="A7:G7"/>
    <mergeCell ref="A51:H51"/>
    <mergeCell ref="B24:D24"/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A35:F35"/>
    <mergeCell ref="A37:H37"/>
    <mergeCell ref="B39:F39"/>
    <mergeCell ref="B40:F40"/>
    <mergeCell ref="B38:F38"/>
    <mergeCell ref="A42:F42"/>
    <mergeCell ref="A44:F44"/>
    <mergeCell ref="A46:B46"/>
    <mergeCell ref="B19:D19"/>
    <mergeCell ref="B20:D20"/>
    <mergeCell ref="A48:B48"/>
    <mergeCell ref="A49:B49"/>
    <mergeCell ref="F48:G48"/>
    <mergeCell ref="F49:G49"/>
    <mergeCell ref="B41:F41"/>
    <mergeCell ref="B43:F43"/>
    <mergeCell ref="A52:H52"/>
    <mergeCell ref="A9:H9"/>
    <mergeCell ref="C10:H10"/>
    <mergeCell ref="B21:D21"/>
    <mergeCell ref="B22:D22"/>
    <mergeCell ref="B23:D23"/>
    <mergeCell ref="A11:H11"/>
    <mergeCell ref="B12:H12"/>
    <mergeCell ref="B13:D13"/>
    <mergeCell ref="E19:F19"/>
    <mergeCell ref="A13:A20"/>
    <mergeCell ref="B14:D14"/>
    <mergeCell ref="B15:D15"/>
    <mergeCell ref="B16:D16"/>
    <mergeCell ref="B17:D17"/>
    <mergeCell ref="B18:D18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5"/>
  <sheetViews>
    <sheetView view="pageBreakPreview" topLeftCell="A25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.140625" style="36" hidden="1" customWidth="1"/>
  </cols>
  <sheetData>
    <row r="7" spans="1:8" x14ac:dyDescent="0.2">
      <c r="A7" s="124" t="s">
        <v>99</v>
      </c>
      <c r="B7" s="124"/>
      <c r="C7" s="124"/>
      <c r="D7" s="124"/>
      <c r="E7" s="124"/>
      <c r="F7" s="124"/>
      <c r="G7" s="124"/>
    </row>
    <row r="9" spans="1:8" x14ac:dyDescent="0.2">
      <c r="A9" s="88" t="s">
        <v>98</v>
      </c>
      <c r="B9" s="88"/>
      <c r="C9" s="88"/>
      <c r="D9" s="88"/>
      <c r="E9" s="88"/>
      <c r="F9" s="88"/>
      <c r="G9" s="88"/>
      <c r="H9" s="88"/>
    </row>
    <row r="10" spans="1:8" x14ac:dyDescent="0.2">
      <c r="A10" s="43" t="s">
        <v>4</v>
      </c>
      <c r="B10" s="43"/>
      <c r="C10" s="80"/>
      <c r="D10" s="81"/>
      <c r="E10" s="81"/>
      <c r="F10" s="81"/>
      <c r="G10" s="81"/>
      <c r="H10" s="82"/>
    </row>
    <row r="11" spans="1:8" x14ac:dyDescent="0.2">
      <c r="A11" s="88" t="s">
        <v>61</v>
      </c>
      <c r="B11" s="88"/>
      <c r="C11" s="88"/>
      <c r="D11" s="88"/>
      <c r="E11" s="88"/>
      <c r="F11" s="88"/>
      <c r="G11" s="88"/>
      <c r="H11" s="88"/>
    </row>
    <row r="12" spans="1:8" x14ac:dyDescent="0.2">
      <c r="A12" s="45" t="s">
        <v>57</v>
      </c>
      <c r="B12" s="83" t="s">
        <v>58</v>
      </c>
      <c r="C12" s="84"/>
      <c r="D12" s="84"/>
      <c r="E12" s="84"/>
      <c r="F12" s="84"/>
      <c r="G12" s="84"/>
      <c r="H12" s="85"/>
    </row>
    <row r="13" spans="1:8" x14ac:dyDescent="0.2">
      <c r="A13" s="98" t="s">
        <v>63</v>
      </c>
      <c r="B13" s="70" t="s">
        <v>62</v>
      </c>
      <c r="C13" s="71"/>
      <c r="D13" s="72"/>
      <c r="E13" s="47" t="s">
        <v>71</v>
      </c>
      <c r="F13" s="47" t="s">
        <v>72</v>
      </c>
      <c r="G13" s="46" t="s">
        <v>73</v>
      </c>
      <c r="H13" s="46"/>
    </row>
    <row r="14" spans="1:8" x14ac:dyDescent="0.2">
      <c r="A14" s="99"/>
      <c r="B14" s="96" t="s">
        <v>69</v>
      </c>
      <c r="C14" s="101"/>
      <c r="D14" s="97"/>
      <c r="E14" s="50">
        <v>2.532</v>
      </c>
      <c r="F14" s="41"/>
      <c r="G14" s="52">
        <f>E14*F14</f>
        <v>0</v>
      </c>
      <c r="H14" s="38"/>
    </row>
    <row r="15" spans="1:8" x14ac:dyDescent="0.2">
      <c r="A15" s="99"/>
      <c r="B15" s="96" t="s">
        <v>42</v>
      </c>
      <c r="C15" s="101"/>
      <c r="D15" s="97"/>
      <c r="E15" s="50">
        <v>44</v>
      </c>
      <c r="F15" s="41"/>
      <c r="G15" s="52">
        <f t="shared" ref="G15:G20" si="0">E15*F15</f>
        <v>0</v>
      </c>
      <c r="H15" s="38"/>
    </row>
    <row r="16" spans="1:8" x14ac:dyDescent="0.2">
      <c r="A16" s="99"/>
      <c r="B16" s="96" t="s">
        <v>70</v>
      </c>
      <c r="C16" s="101"/>
      <c r="D16" s="97"/>
      <c r="E16" s="50">
        <v>2.7</v>
      </c>
      <c r="F16" s="41"/>
      <c r="G16" s="52">
        <f t="shared" si="0"/>
        <v>0</v>
      </c>
      <c r="H16" s="38"/>
    </row>
    <row r="17" spans="1:8" x14ac:dyDescent="0.2">
      <c r="A17" s="99"/>
      <c r="B17" s="96" t="s">
        <v>74</v>
      </c>
      <c r="C17" s="101"/>
      <c r="D17" s="97"/>
      <c r="E17" s="50"/>
      <c r="F17" s="41"/>
      <c r="G17" s="52">
        <f t="shared" si="0"/>
        <v>0</v>
      </c>
      <c r="H17" s="38"/>
    </row>
    <row r="18" spans="1:8" x14ac:dyDescent="0.2">
      <c r="A18" s="99"/>
      <c r="B18" s="96" t="s">
        <v>75</v>
      </c>
      <c r="C18" s="101"/>
      <c r="D18" s="97"/>
      <c r="E18" s="41"/>
      <c r="F18" s="41"/>
      <c r="G18" s="52">
        <f t="shared" si="0"/>
        <v>0</v>
      </c>
      <c r="H18" s="38"/>
    </row>
    <row r="19" spans="1:8" x14ac:dyDescent="0.2">
      <c r="A19" s="99"/>
      <c r="B19" s="96" t="s">
        <v>76</v>
      </c>
      <c r="C19" s="101"/>
      <c r="D19" s="97"/>
      <c r="E19" s="96" t="s">
        <v>66</v>
      </c>
      <c r="F19" s="97"/>
      <c r="G19" s="52"/>
      <c r="H19" s="38"/>
    </row>
    <row r="20" spans="1:8" x14ac:dyDescent="0.2">
      <c r="A20" s="100"/>
      <c r="B20" s="67" t="s">
        <v>77</v>
      </c>
      <c r="C20" s="68"/>
      <c r="D20" s="69"/>
      <c r="E20" s="41"/>
      <c r="F20" s="41"/>
      <c r="G20" s="52">
        <f t="shared" si="0"/>
        <v>0</v>
      </c>
      <c r="H20" s="38"/>
    </row>
    <row r="21" spans="1:8" x14ac:dyDescent="0.2">
      <c r="A21" s="2" t="s">
        <v>64</v>
      </c>
      <c r="B21" s="70" t="s">
        <v>78</v>
      </c>
      <c r="C21" s="71"/>
      <c r="D21" s="72"/>
      <c r="E21" s="41"/>
      <c r="F21" s="41"/>
      <c r="G21" s="52"/>
      <c r="H21" s="38"/>
    </row>
    <row r="22" spans="1:8" x14ac:dyDescent="0.2">
      <c r="A22" s="2"/>
      <c r="B22" s="96" t="s">
        <v>79</v>
      </c>
      <c r="C22" s="101"/>
      <c r="D22" s="97"/>
      <c r="E22" s="41"/>
      <c r="F22" s="41"/>
      <c r="G22" s="52"/>
      <c r="H22" s="38"/>
    </row>
    <row r="23" spans="1:8" x14ac:dyDescent="0.2">
      <c r="A23" s="2"/>
      <c r="B23" s="96" t="s">
        <v>80</v>
      </c>
      <c r="C23" s="101"/>
      <c r="D23" s="97"/>
      <c r="E23" s="50">
        <v>72.5</v>
      </c>
      <c r="F23" s="42"/>
      <c r="G23" s="52">
        <f>E23*F23</f>
        <v>0</v>
      </c>
      <c r="H23" s="38"/>
    </row>
    <row r="24" spans="1:8" x14ac:dyDescent="0.2">
      <c r="A24" s="2"/>
      <c r="B24" s="96" t="s">
        <v>81</v>
      </c>
      <c r="C24" s="101"/>
      <c r="D24" s="97"/>
      <c r="E24" s="50">
        <v>21</v>
      </c>
      <c r="F24" s="42"/>
      <c r="G24" s="52">
        <f t="shared" ref="G24:G34" si="1">E24*F24</f>
        <v>0</v>
      </c>
    </row>
    <row r="25" spans="1:8" x14ac:dyDescent="0.2">
      <c r="A25" s="2"/>
      <c r="B25" s="96" t="s">
        <v>82</v>
      </c>
      <c r="C25" s="101"/>
      <c r="D25" s="97"/>
      <c r="E25" s="50">
        <v>12</v>
      </c>
      <c r="F25" s="42"/>
      <c r="G25" s="52">
        <f t="shared" si="1"/>
        <v>0</v>
      </c>
    </row>
    <row r="26" spans="1:8" x14ac:dyDescent="0.2">
      <c r="A26" s="2"/>
      <c r="B26" s="96" t="s">
        <v>83</v>
      </c>
      <c r="C26" s="101"/>
      <c r="D26" s="97"/>
      <c r="E26" s="50">
        <v>39</v>
      </c>
      <c r="F26" s="42"/>
      <c r="G26" s="52">
        <f t="shared" si="1"/>
        <v>0</v>
      </c>
    </row>
    <row r="27" spans="1:8" x14ac:dyDescent="0.2">
      <c r="A27" s="2"/>
      <c r="B27" s="96" t="s">
        <v>84</v>
      </c>
      <c r="C27" s="101"/>
      <c r="D27" s="97"/>
      <c r="E27" s="50"/>
      <c r="F27" s="42"/>
      <c r="G27" s="52">
        <f t="shared" si="1"/>
        <v>0</v>
      </c>
    </row>
    <row r="28" spans="1:8" x14ac:dyDescent="0.2">
      <c r="A28" s="2"/>
      <c r="B28" s="96" t="s">
        <v>85</v>
      </c>
      <c r="C28" s="101"/>
      <c r="D28" s="97"/>
      <c r="E28" s="50"/>
      <c r="F28" s="42"/>
      <c r="G28" s="52">
        <f t="shared" si="1"/>
        <v>0</v>
      </c>
    </row>
    <row r="29" spans="1:8" x14ac:dyDescent="0.2">
      <c r="A29" s="2"/>
      <c r="B29" s="96" t="s">
        <v>86</v>
      </c>
      <c r="C29" s="101"/>
      <c r="D29" s="97"/>
      <c r="E29" s="50"/>
      <c r="F29" s="42"/>
      <c r="G29" s="52">
        <f t="shared" si="1"/>
        <v>0</v>
      </c>
    </row>
    <row r="30" spans="1:8" x14ac:dyDescent="0.2">
      <c r="A30" s="2"/>
      <c r="B30" s="96" t="s">
        <v>87</v>
      </c>
      <c r="C30" s="101"/>
      <c r="D30" s="97"/>
      <c r="E30" s="50"/>
      <c r="F30" s="42"/>
      <c r="G30" s="52">
        <f t="shared" si="1"/>
        <v>0</v>
      </c>
    </row>
    <row r="31" spans="1:8" x14ac:dyDescent="0.2">
      <c r="A31" s="2"/>
      <c r="B31" s="96" t="s">
        <v>88</v>
      </c>
      <c r="C31" s="101"/>
      <c r="D31" s="97"/>
      <c r="E31" s="50"/>
      <c r="F31" s="42"/>
      <c r="G31" s="52">
        <f t="shared" si="1"/>
        <v>0</v>
      </c>
    </row>
    <row r="32" spans="1:8" x14ac:dyDescent="0.2">
      <c r="A32" s="2"/>
      <c r="B32" s="96" t="s">
        <v>89</v>
      </c>
      <c r="C32" s="101"/>
      <c r="D32" s="97"/>
      <c r="E32" s="50"/>
      <c r="F32" s="42"/>
      <c r="G32" s="52">
        <f t="shared" si="1"/>
        <v>0</v>
      </c>
    </row>
    <row r="33" spans="1:8" x14ac:dyDescent="0.2">
      <c r="A33" s="2"/>
      <c r="B33" s="96" t="s">
        <v>90</v>
      </c>
      <c r="C33" s="101"/>
      <c r="D33" s="97"/>
      <c r="E33" s="50"/>
      <c r="F33" s="42"/>
      <c r="G33" s="52">
        <f t="shared" si="1"/>
        <v>0</v>
      </c>
    </row>
    <row r="34" spans="1:8" x14ac:dyDescent="0.2">
      <c r="A34" s="2"/>
      <c r="B34" s="96" t="s">
        <v>91</v>
      </c>
      <c r="C34" s="101"/>
      <c r="D34" s="97"/>
      <c r="E34" s="50"/>
      <c r="F34" s="42"/>
      <c r="G34" s="52">
        <f t="shared" si="1"/>
        <v>0</v>
      </c>
    </row>
    <row r="35" spans="1:8" x14ac:dyDescent="0.2">
      <c r="A35" s="87" t="s">
        <v>65</v>
      </c>
      <c r="B35" s="87"/>
      <c r="C35" s="87"/>
      <c r="D35" s="87"/>
      <c r="E35" s="87"/>
      <c r="F35" s="87"/>
      <c r="G35" s="53">
        <f>G14+G15+G16+G17+G18+G20+G22+G23+G24+G25+G26+G27+G28+G29+G30+G31+G32+G33+G34</f>
        <v>0</v>
      </c>
    </row>
    <row r="37" spans="1:8" x14ac:dyDescent="0.2">
      <c r="A37" s="88" t="s">
        <v>92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45" t="s">
        <v>57</v>
      </c>
      <c r="B38" s="86" t="s">
        <v>58</v>
      </c>
      <c r="C38" s="86"/>
      <c r="D38" s="86"/>
      <c r="E38" s="86"/>
      <c r="F38" s="86"/>
      <c r="G38" s="55" t="s">
        <v>6</v>
      </c>
      <c r="H38" s="62"/>
    </row>
    <row r="39" spans="1:8" x14ac:dyDescent="0.2">
      <c r="A39" s="54" t="s">
        <v>59</v>
      </c>
      <c r="B39" s="90" t="s">
        <v>93</v>
      </c>
      <c r="C39" s="90"/>
      <c r="D39" s="90"/>
      <c r="E39" s="90"/>
      <c r="F39" s="90"/>
      <c r="G39" s="63"/>
      <c r="H39" s="46"/>
    </row>
    <row r="40" spans="1:8" x14ac:dyDescent="0.2">
      <c r="A40" s="54" t="s">
        <v>60</v>
      </c>
      <c r="B40" s="90" t="s">
        <v>95</v>
      </c>
      <c r="C40" s="90"/>
      <c r="D40" s="90"/>
      <c r="E40" s="90"/>
      <c r="F40" s="90"/>
      <c r="G40" s="63"/>
      <c r="H40" s="38"/>
    </row>
    <row r="41" spans="1:8" x14ac:dyDescent="0.2">
      <c r="A41" s="54" t="s">
        <v>59</v>
      </c>
      <c r="B41" s="90" t="s">
        <v>94</v>
      </c>
      <c r="C41" s="90"/>
      <c r="D41" s="90"/>
      <c r="E41" s="90"/>
      <c r="F41" s="90"/>
      <c r="G41" s="63"/>
      <c r="H41" s="38"/>
    </row>
    <row r="42" spans="1:8" x14ac:dyDescent="0.2">
      <c r="A42" s="87" t="s">
        <v>65</v>
      </c>
      <c r="B42" s="87"/>
      <c r="C42" s="87"/>
      <c r="D42" s="87"/>
      <c r="E42" s="87"/>
      <c r="F42" s="87"/>
      <c r="G42" s="53">
        <f>SUM(G39:G41)</f>
        <v>0</v>
      </c>
      <c r="H42" s="38"/>
    </row>
    <row r="43" spans="1:8" x14ac:dyDescent="0.2">
      <c r="A43" s="56"/>
      <c r="B43" s="95"/>
      <c r="C43" s="95"/>
      <c r="D43" s="95"/>
      <c r="E43" s="95"/>
      <c r="F43" s="95"/>
      <c r="G43" s="57"/>
      <c r="H43" s="61"/>
    </row>
    <row r="44" spans="1:8" x14ac:dyDescent="0.2">
      <c r="A44" s="88" t="s">
        <v>46</v>
      </c>
      <c r="B44" s="88"/>
      <c r="C44" s="88"/>
      <c r="D44" s="88"/>
      <c r="E44" s="88"/>
      <c r="F44" s="88"/>
      <c r="G44" s="64">
        <f>G35+G42</f>
        <v>0</v>
      </c>
      <c r="H44" s="59"/>
    </row>
    <row r="45" spans="1:8" x14ac:dyDescent="0.2">
      <c r="A45" s="29"/>
      <c r="B45" s="29"/>
      <c r="C45" s="29"/>
      <c r="D45" s="29"/>
      <c r="E45" s="29"/>
      <c r="F45" s="29"/>
      <c r="G45" s="29"/>
    </row>
    <row r="46" spans="1:8" x14ac:dyDescent="0.2">
      <c r="A46" s="104" t="s">
        <v>49</v>
      </c>
      <c r="B46" s="104"/>
      <c r="C46" s="66"/>
      <c r="D46" s="29"/>
      <c r="E46" s="29"/>
      <c r="F46" s="29"/>
      <c r="G46" s="29"/>
    </row>
    <row r="47" spans="1:8" x14ac:dyDescent="0.2">
      <c r="A47" s="29"/>
      <c r="B47" s="29"/>
      <c r="C47" s="29"/>
      <c r="D47" s="29"/>
      <c r="E47" s="29"/>
      <c r="F47" s="29"/>
      <c r="G47" s="29"/>
    </row>
    <row r="48" spans="1:8" x14ac:dyDescent="0.2">
      <c r="A48" s="105" t="s">
        <v>96</v>
      </c>
      <c r="B48" s="105"/>
      <c r="C48" s="29"/>
      <c r="D48" s="29"/>
      <c r="E48" s="29"/>
      <c r="F48" s="106" t="s">
        <v>97</v>
      </c>
      <c r="G48" s="106"/>
    </row>
    <row r="49" spans="1:8" x14ac:dyDescent="0.2">
      <c r="A49" s="92"/>
      <c r="B49" s="92"/>
      <c r="C49" s="29"/>
      <c r="D49" s="29"/>
      <c r="E49" s="29"/>
      <c r="F49" s="94"/>
      <c r="G49" s="94"/>
    </row>
    <row r="50" spans="1:8" x14ac:dyDescent="0.2">
      <c r="A50" s="29"/>
      <c r="B50" s="29"/>
      <c r="C50" s="29"/>
      <c r="D50" s="29"/>
      <c r="E50" s="29"/>
      <c r="F50" s="29"/>
    </row>
    <row r="51" spans="1:8" x14ac:dyDescent="0.2">
      <c r="A51" s="76" t="s">
        <v>67</v>
      </c>
      <c r="B51" s="76"/>
      <c r="C51" s="76"/>
      <c r="D51" s="76"/>
      <c r="E51" s="76"/>
      <c r="F51" s="76"/>
      <c r="G51" s="76"/>
      <c r="H51" s="76"/>
    </row>
    <row r="52" spans="1:8" x14ac:dyDescent="0.2">
      <c r="A52" s="76" t="s">
        <v>68</v>
      </c>
      <c r="B52" s="76"/>
      <c r="C52" s="76"/>
      <c r="D52" s="76"/>
      <c r="E52" s="76"/>
      <c r="F52" s="76"/>
      <c r="G52" s="76"/>
      <c r="H52" s="76"/>
    </row>
    <row r="53" spans="1:8" x14ac:dyDescent="0.2">
      <c r="A53" s="29"/>
      <c r="B53" s="29"/>
      <c r="C53" s="29"/>
      <c r="D53" s="29"/>
      <c r="E53" s="29"/>
      <c r="F53" s="29"/>
    </row>
    <row r="54" spans="1:8" x14ac:dyDescent="0.2">
      <c r="A54" s="29"/>
      <c r="B54" s="29"/>
      <c r="C54" s="29"/>
      <c r="D54" s="29"/>
      <c r="E54" s="29"/>
      <c r="F54" s="29"/>
    </row>
    <row r="55" spans="1:8" x14ac:dyDescent="0.2">
      <c r="A55" s="29"/>
      <c r="B55" s="29"/>
      <c r="C55" s="29"/>
      <c r="D55" s="29"/>
      <c r="E55" s="29"/>
      <c r="F55" s="29"/>
    </row>
  </sheetData>
  <mergeCells count="45">
    <mergeCell ref="A7:G7"/>
    <mergeCell ref="A48:B48"/>
    <mergeCell ref="A49:B49"/>
    <mergeCell ref="F48:G48"/>
    <mergeCell ref="F49:G49"/>
    <mergeCell ref="B43:F43"/>
    <mergeCell ref="B38:F38"/>
    <mergeCell ref="A42:F42"/>
    <mergeCell ref="A44:F44"/>
    <mergeCell ref="A46:B46"/>
    <mergeCell ref="A35:F35"/>
    <mergeCell ref="A37:H37"/>
    <mergeCell ref="B39:F39"/>
    <mergeCell ref="B40:F40"/>
    <mergeCell ref="B41:F41"/>
    <mergeCell ref="E19:F19"/>
    <mergeCell ref="A13:A20"/>
    <mergeCell ref="B34:D34"/>
    <mergeCell ref="B28:D28"/>
    <mergeCell ref="B29:D29"/>
    <mergeCell ref="B30:D30"/>
    <mergeCell ref="B31:D31"/>
    <mergeCell ref="B32:D32"/>
    <mergeCell ref="B33:D33"/>
    <mergeCell ref="B19:D19"/>
    <mergeCell ref="B20:D20"/>
    <mergeCell ref="B25:D25"/>
    <mergeCell ref="B26:D26"/>
    <mergeCell ref="B27:D27"/>
    <mergeCell ref="A51:H51"/>
    <mergeCell ref="A52:H52"/>
    <mergeCell ref="A9:H9"/>
    <mergeCell ref="C10:H10"/>
    <mergeCell ref="A11:H11"/>
    <mergeCell ref="B12:H12"/>
    <mergeCell ref="B24:D24"/>
    <mergeCell ref="B21:D21"/>
    <mergeCell ref="B22:D22"/>
    <mergeCell ref="B23:D23"/>
    <mergeCell ref="B14:D14"/>
    <mergeCell ref="B15:D15"/>
    <mergeCell ref="B16:D16"/>
    <mergeCell ref="B17:D17"/>
    <mergeCell ref="B18:D18"/>
    <mergeCell ref="B13:D13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A22" sqref="A22:D22"/>
    </sheetView>
  </sheetViews>
  <sheetFormatPr defaultRowHeight="12.75" x14ac:dyDescent="0.2"/>
  <cols>
    <col min="1" max="1" width="10.140625" bestFit="1" customWidth="1"/>
    <col min="2" max="2" width="13.140625" customWidth="1"/>
    <col min="3" max="3" width="40" bestFit="1" customWidth="1"/>
    <col min="4" max="4" width="9.140625" style="1"/>
    <col min="5" max="5" width="11" bestFit="1" customWidth="1"/>
    <col min="7" max="7" width="10" bestFit="1" customWidth="1"/>
    <col min="9" max="9" width="9.42578125" bestFit="1" customWidth="1"/>
    <col min="13" max="13" width="0" hidden="1" customWidth="1"/>
    <col min="14" max="14" width="0.28515625" customWidth="1"/>
  </cols>
  <sheetData>
    <row r="1" spans="1:15" x14ac:dyDescent="0.2">
      <c r="A1" s="121" t="s">
        <v>3</v>
      </c>
      <c r="B1" s="122"/>
      <c r="C1" s="123"/>
      <c r="D1" s="17"/>
      <c r="E1" s="18"/>
      <c r="G1" s="21" t="s">
        <v>35</v>
      </c>
      <c r="H1" s="21" t="s">
        <v>36</v>
      </c>
      <c r="I1" s="21" t="s">
        <v>6</v>
      </c>
      <c r="J1" s="21" t="s">
        <v>34</v>
      </c>
      <c r="L1" s="118" t="s">
        <v>50</v>
      </c>
      <c r="M1" s="119"/>
      <c r="N1" s="119"/>
      <c r="O1" s="120"/>
    </row>
    <row r="2" spans="1:15" x14ac:dyDescent="0.2">
      <c r="A2" s="4" t="s">
        <v>0</v>
      </c>
      <c r="B2" s="4" t="s">
        <v>1</v>
      </c>
      <c r="C2" s="4" t="s">
        <v>2</v>
      </c>
      <c r="D2" s="12" t="s">
        <v>26</v>
      </c>
      <c r="E2" s="12" t="s">
        <v>6</v>
      </c>
      <c r="G2" s="2" t="s">
        <v>37</v>
      </c>
      <c r="H2" s="2">
        <v>37.021999999999998</v>
      </c>
      <c r="I2" s="19">
        <v>2.532</v>
      </c>
      <c r="J2" s="19">
        <f>H2*I2</f>
        <v>93.739704000000003</v>
      </c>
      <c r="L2" s="2" t="s">
        <v>37</v>
      </c>
      <c r="M2" s="8"/>
      <c r="N2" s="19">
        <v>30</v>
      </c>
      <c r="O2" s="19"/>
    </row>
    <row r="3" spans="1:15" x14ac:dyDescent="0.2">
      <c r="A3" s="6">
        <v>42031</v>
      </c>
      <c r="B3" s="2"/>
      <c r="C3" s="2" t="s">
        <v>47</v>
      </c>
      <c r="D3" s="8"/>
      <c r="E3" s="19"/>
      <c r="G3" s="2" t="s">
        <v>38</v>
      </c>
      <c r="H3" s="2">
        <f>[1]Fevereiro!$F$19</f>
        <v>222.93299999999999</v>
      </c>
      <c r="I3" s="19">
        <v>2.532</v>
      </c>
      <c r="J3" s="19">
        <f t="shared" ref="J3:J13" si="0">H3*I3</f>
        <v>564.46635600000002</v>
      </c>
      <c r="L3" s="2" t="s">
        <v>38</v>
      </c>
      <c r="M3" s="8"/>
      <c r="N3" s="19">
        <v>30</v>
      </c>
      <c r="O3" s="19"/>
    </row>
    <row r="4" spans="1:15" x14ac:dyDescent="0.2">
      <c r="A4" s="3">
        <v>42034</v>
      </c>
      <c r="B4" s="2">
        <v>100985</v>
      </c>
      <c r="C4" s="2" t="s">
        <v>48</v>
      </c>
      <c r="D4" s="8">
        <v>657</v>
      </c>
      <c r="E4" s="19">
        <v>279.8</v>
      </c>
      <c r="G4" s="2" t="s">
        <v>39</v>
      </c>
      <c r="H4" s="2"/>
      <c r="I4" s="19">
        <v>2.532</v>
      </c>
      <c r="J4" s="19">
        <f t="shared" si="0"/>
        <v>0</v>
      </c>
      <c r="L4" s="2" t="s">
        <v>39</v>
      </c>
      <c r="M4" s="8"/>
      <c r="N4" s="19">
        <v>30</v>
      </c>
      <c r="O4" s="19"/>
    </row>
    <row r="5" spans="1:15" x14ac:dyDescent="0.2">
      <c r="A5" s="3">
        <v>42060</v>
      </c>
      <c r="B5" s="2"/>
      <c r="C5" s="2" t="s">
        <v>51</v>
      </c>
      <c r="D5" s="8"/>
      <c r="E5" s="19"/>
      <c r="G5" s="2" t="s">
        <v>40</v>
      </c>
      <c r="H5" s="2"/>
      <c r="I5" s="19">
        <v>2.532</v>
      </c>
      <c r="J5" s="19">
        <f t="shared" si="0"/>
        <v>0</v>
      </c>
      <c r="L5" s="2" t="s">
        <v>40</v>
      </c>
      <c r="M5" s="8"/>
      <c r="N5" s="19">
        <v>30</v>
      </c>
      <c r="O5" s="19"/>
    </row>
    <row r="6" spans="1:15" x14ac:dyDescent="0.2">
      <c r="A6" s="3"/>
      <c r="B6" s="2"/>
      <c r="C6" s="2" t="s">
        <v>52</v>
      </c>
      <c r="D6" s="8"/>
      <c r="E6" s="19">
        <v>1000</v>
      </c>
      <c r="G6" s="2" t="s">
        <v>41</v>
      </c>
      <c r="H6" s="2"/>
      <c r="I6" s="19">
        <v>2.532</v>
      </c>
      <c r="J6" s="19">
        <f t="shared" si="0"/>
        <v>0</v>
      </c>
      <c r="L6" s="2" t="s">
        <v>41</v>
      </c>
      <c r="M6" s="8"/>
      <c r="N6" s="19">
        <v>30</v>
      </c>
      <c r="O6" s="19"/>
    </row>
    <row r="7" spans="1:15" x14ac:dyDescent="0.2">
      <c r="A7" s="3">
        <v>42060</v>
      </c>
      <c r="B7" s="2"/>
      <c r="C7" s="25" t="s">
        <v>53</v>
      </c>
      <c r="D7" s="8"/>
      <c r="E7" s="19">
        <v>51</v>
      </c>
      <c r="G7" s="2" t="s">
        <v>27</v>
      </c>
      <c r="H7" s="2"/>
      <c r="I7" s="19">
        <v>2.532</v>
      </c>
      <c r="J7" s="19">
        <f t="shared" si="0"/>
        <v>0</v>
      </c>
      <c r="L7" s="2" t="s">
        <v>27</v>
      </c>
      <c r="M7" s="8"/>
      <c r="N7" s="19">
        <v>30</v>
      </c>
      <c r="O7" s="19"/>
    </row>
    <row r="8" spans="1:15" x14ac:dyDescent="0.2">
      <c r="A8" s="3">
        <v>42065</v>
      </c>
      <c r="B8" s="2"/>
      <c r="C8" s="2" t="s">
        <v>56</v>
      </c>
      <c r="D8" s="8">
        <v>688</v>
      </c>
      <c r="E8" s="19">
        <v>64.2</v>
      </c>
      <c r="G8" s="2" t="s">
        <v>28</v>
      </c>
      <c r="H8" s="2"/>
      <c r="I8" s="19">
        <v>2.532</v>
      </c>
      <c r="J8" s="19">
        <f t="shared" si="0"/>
        <v>0</v>
      </c>
      <c r="L8" s="2" t="s">
        <v>28</v>
      </c>
      <c r="M8" s="8"/>
      <c r="N8" s="19">
        <v>30</v>
      </c>
      <c r="O8" s="19"/>
    </row>
    <row r="9" spans="1:15" x14ac:dyDescent="0.2">
      <c r="A9" s="3"/>
      <c r="B9" s="2"/>
      <c r="C9" s="2"/>
      <c r="D9" s="8"/>
      <c r="E9" s="19"/>
      <c r="G9" s="2" t="s">
        <v>29</v>
      </c>
      <c r="H9" s="2"/>
      <c r="I9" s="19">
        <v>2.532</v>
      </c>
      <c r="J9" s="19">
        <f t="shared" si="0"/>
        <v>0</v>
      </c>
      <c r="L9" s="2" t="s">
        <v>29</v>
      </c>
      <c r="M9" s="8"/>
      <c r="N9" s="19">
        <v>30</v>
      </c>
      <c r="O9" s="19"/>
    </row>
    <row r="10" spans="1:15" x14ac:dyDescent="0.2">
      <c r="A10" s="3"/>
      <c r="B10" s="2"/>
      <c r="C10" s="2"/>
      <c r="D10" s="8"/>
      <c r="E10" s="19"/>
      <c r="G10" s="2" t="s">
        <v>30</v>
      </c>
      <c r="H10" s="2"/>
      <c r="I10" s="19">
        <v>2.532</v>
      </c>
      <c r="J10" s="19">
        <f t="shared" si="0"/>
        <v>0</v>
      </c>
      <c r="L10" s="2" t="s">
        <v>30</v>
      </c>
      <c r="M10" s="8"/>
      <c r="N10" s="19">
        <v>30</v>
      </c>
      <c r="O10" s="19"/>
    </row>
    <row r="11" spans="1:15" x14ac:dyDescent="0.2">
      <c r="A11" s="3"/>
      <c r="B11" s="2"/>
      <c r="C11" s="2"/>
      <c r="D11" s="8"/>
      <c r="E11" s="19"/>
      <c r="G11" s="2" t="s">
        <v>31</v>
      </c>
      <c r="H11" s="2"/>
      <c r="I11" s="19">
        <v>2.532</v>
      </c>
      <c r="J11" s="19">
        <f t="shared" si="0"/>
        <v>0</v>
      </c>
      <c r="L11" s="2" t="s">
        <v>31</v>
      </c>
      <c r="M11" s="8"/>
      <c r="N11" s="19">
        <v>30</v>
      </c>
      <c r="O11" s="19"/>
    </row>
    <row r="12" spans="1:15" x14ac:dyDescent="0.2">
      <c r="A12" s="3"/>
      <c r="B12" s="2"/>
      <c r="C12" s="2"/>
      <c r="D12" s="8"/>
      <c r="E12" s="19"/>
      <c r="G12" s="2" t="s">
        <v>32</v>
      </c>
      <c r="H12" s="2"/>
      <c r="I12" s="19">
        <v>2.532</v>
      </c>
      <c r="J12" s="19">
        <f t="shared" si="0"/>
        <v>0</v>
      </c>
      <c r="L12" s="2" t="s">
        <v>32</v>
      </c>
      <c r="M12" s="8"/>
      <c r="N12" s="19">
        <v>30</v>
      </c>
      <c r="O12" s="19"/>
    </row>
    <row r="13" spans="1:15" x14ac:dyDescent="0.2">
      <c r="A13" s="3"/>
      <c r="B13" s="2"/>
      <c r="C13" s="2"/>
      <c r="D13" s="8"/>
      <c r="E13" s="19"/>
      <c r="G13" s="2" t="s">
        <v>33</v>
      </c>
      <c r="H13" s="2"/>
      <c r="I13" s="19">
        <v>2.532</v>
      </c>
      <c r="J13" s="19">
        <f t="shared" si="0"/>
        <v>0</v>
      </c>
      <c r="L13" s="2" t="s">
        <v>33</v>
      </c>
      <c r="M13" s="8"/>
      <c r="N13" s="19">
        <v>30</v>
      </c>
      <c r="O13" s="19"/>
    </row>
    <row r="14" spans="1:15" x14ac:dyDescent="0.2">
      <c r="A14" s="2"/>
      <c r="B14" s="2"/>
      <c r="C14" s="2"/>
      <c r="D14" s="8"/>
      <c r="E14" s="19"/>
      <c r="G14" s="111" t="s">
        <v>34</v>
      </c>
      <c r="H14" s="112"/>
      <c r="I14" s="113"/>
      <c r="J14" s="20"/>
      <c r="L14" s="111" t="s">
        <v>34</v>
      </c>
      <c r="M14" s="112"/>
      <c r="N14" s="113"/>
      <c r="O14" s="20">
        <f>SUM(O2:O13)</f>
        <v>0</v>
      </c>
    </row>
    <row r="15" spans="1:15" x14ac:dyDescent="0.2">
      <c r="A15" s="2"/>
      <c r="B15" s="2"/>
      <c r="C15" s="2"/>
      <c r="D15" s="8"/>
      <c r="E15" s="19"/>
    </row>
    <row r="16" spans="1:15" x14ac:dyDescent="0.2">
      <c r="A16" s="2"/>
      <c r="B16" s="2"/>
      <c r="C16" s="2"/>
      <c r="D16" s="8"/>
      <c r="E16" s="19"/>
      <c r="G16" s="21" t="s">
        <v>42</v>
      </c>
      <c r="H16" s="21" t="s">
        <v>43</v>
      </c>
      <c r="I16" s="21" t="s">
        <v>6</v>
      </c>
      <c r="J16" s="21" t="s">
        <v>34</v>
      </c>
    </row>
    <row r="17" spans="1:10" x14ac:dyDescent="0.2">
      <c r="A17" s="2"/>
      <c r="B17" s="2"/>
      <c r="C17" s="2"/>
      <c r="D17" s="8"/>
      <c r="E17" s="19"/>
      <c r="G17" s="2" t="s">
        <v>37</v>
      </c>
      <c r="H17" s="8"/>
      <c r="I17" s="19">
        <v>44</v>
      </c>
      <c r="J17" s="19">
        <f>H17*I17</f>
        <v>0</v>
      </c>
    </row>
    <row r="18" spans="1:10" x14ac:dyDescent="0.2">
      <c r="A18" s="2"/>
      <c r="B18" s="2"/>
      <c r="C18" s="2"/>
      <c r="D18" s="8"/>
      <c r="E18" s="19"/>
      <c r="G18" s="2" t="s">
        <v>38</v>
      </c>
      <c r="H18" s="8"/>
      <c r="I18" s="19">
        <v>44</v>
      </c>
      <c r="J18" s="19">
        <f t="shared" ref="J18:J28" si="1">H18*I18</f>
        <v>0</v>
      </c>
    </row>
    <row r="19" spans="1:10" x14ac:dyDescent="0.2">
      <c r="A19" s="2"/>
      <c r="B19" s="2"/>
      <c r="C19" s="2"/>
      <c r="D19" s="8"/>
      <c r="E19" s="19"/>
      <c r="G19" s="2" t="s">
        <v>39</v>
      </c>
      <c r="H19" s="8"/>
      <c r="I19" s="19">
        <v>44</v>
      </c>
      <c r="J19" s="19">
        <f t="shared" si="1"/>
        <v>0</v>
      </c>
    </row>
    <row r="20" spans="1:10" x14ac:dyDescent="0.2">
      <c r="A20" s="2"/>
      <c r="B20" s="2"/>
      <c r="C20" s="2"/>
      <c r="D20" s="8"/>
      <c r="E20" s="19"/>
      <c r="G20" s="2" t="s">
        <v>40</v>
      </c>
      <c r="H20" s="8"/>
      <c r="I20" s="19">
        <v>44</v>
      </c>
      <c r="J20" s="19">
        <f t="shared" si="1"/>
        <v>0</v>
      </c>
    </row>
    <row r="21" spans="1:10" x14ac:dyDescent="0.2">
      <c r="A21" s="34"/>
      <c r="B21" s="34"/>
      <c r="C21" s="34"/>
      <c r="D21" s="35"/>
      <c r="E21" s="19"/>
      <c r="G21" s="2" t="s">
        <v>41</v>
      </c>
      <c r="H21" s="8"/>
      <c r="I21" s="19">
        <v>44</v>
      </c>
      <c r="J21" s="19">
        <f t="shared" si="1"/>
        <v>0</v>
      </c>
    </row>
    <row r="22" spans="1:10" x14ac:dyDescent="0.2">
      <c r="A22" s="2"/>
      <c r="B22" s="2"/>
      <c r="C22" s="2"/>
      <c r="D22" s="32"/>
      <c r="E22" s="33"/>
      <c r="G22" s="2" t="s">
        <v>27</v>
      </c>
      <c r="H22" s="8"/>
      <c r="I22" s="19">
        <v>44</v>
      </c>
      <c r="J22" s="19">
        <f t="shared" si="1"/>
        <v>0</v>
      </c>
    </row>
    <row r="23" spans="1:10" x14ac:dyDescent="0.2">
      <c r="A23" s="26"/>
      <c r="B23" s="26"/>
      <c r="C23" s="26"/>
      <c r="D23" s="31"/>
      <c r="E23" s="19"/>
      <c r="G23" s="2" t="s">
        <v>28</v>
      </c>
      <c r="H23" s="8"/>
      <c r="I23" s="19">
        <v>44</v>
      </c>
      <c r="J23" s="19">
        <f t="shared" si="1"/>
        <v>0</v>
      </c>
    </row>
    <row r="24" spans="1:10" x14ac:dyDescent="0.2">
      <c r="A24" s="2"/>
      <c r="B24" s="2"/>
      <c r="C24" s="2"/>
      <c r="D24" s="8"/>
      <c r="E24" s="19"/>
      <c r="G24" s="2" t="s">
        <v>29</v>
      </c>
      <c r="H24" s="8"/>
      <c r="I24" s="19">
        <v>44</v>
      </c>
      <c r="J24" s="19">
        <f t="shared" si="1"/>
        <v>0</v>
      </c>
    </row>
    <row r="25" spans="1:10" x14ac:dyDescent="0.2">
      <c r="A25" s="2"/>
      <c r="B25" s="2"/>
      <c r="C25" s="2"/>
      <c r="D25" s="8"/>
      <c r="E25" s="19"/>
      <c r="G25" s="2" t="s">
        <v>30</v>
      </c>
      <c r="H25" s="8"/>
      <c r="I25" s="19">
        <v>44</v>
      </c>
      <c r="J25" s="19">
        <f t="shared" si="1"/>
        <v>0</v>
      </c>
    </row>
    <row r="26" spans="1:10" x14ac:dyDescent="0.2">
      <c r="A26" s="2"/>
      <c r="B26" s="2"/>
      <c r="C26" s="2"/>
      <c r="D26" s="8"/>
      <c r="E26" s="19"/>
      <c r="G26" s="2" t="s">
        <v>31</v>
      </c>
      <c r="H26" s="8"/>
      <c r="I26" s="19">
        <v>44</v>
      </c>
      <c r="J26" s="19">
        <f t="shared" si="1"/>
        <v>0</v>
      </c>
    </row>
    <row r="27" spans="1:10" x14ac:dyDescent="0.2">
      <c r="A27" s="2"/>
      <c r="B27" s="2"/>
      <c r="C27" s="2"/>
      <c r="D27" s="8"/>
      <c r="E27" s="19"/>
      <c r="G27" s="2" t="s">
        <v>32</v>
      </c>
      <c r="H27" s="8"/>
      <c r="I27" s="19">
        <v>44</v>
      </c>
      <c r="J27" s="19">
        <f t="shared" si="1"/>
        <v>0</v>
      </c>
    </row>
    <row r="28" spans="1:10" x14ac:dyDescent="0.2">
      <c r="A28" s="2"/>
      <c r="B28" s="2"/>
      <c r="C28" s="2"/>
      <c r="D28" s="8"/>
      <c r="E28" s="19"/>
      <c r="G28" s="2" t="s">
        <v>33</v>
      </c>
      <c r="H28" s="8"/>
      <c r="I28" s="19">
        <v>44</v>
      </c>
      <c r="J28" s="19">
        <f t="shared" si="1"/>
        <v>0</v>
      </c>
    </row>
    <row r="29" spans="1:10" x14ac:dyDescent="0.2">
      <c r="A29" s="114" t="s">
        <v>34</v>
      </c>
      <c r="B29" s="115"/>
      <c r="C29" s="115"/>
      <c r="D29" s="116"/>
      <c r="E29" s="24">
        <f>SUM(E3:E28)</f>
        <v>1395</v>
      </c>
      <c r="G29" s="111" t="s">
        <v>34</v>
      </c>
      <c r="H29" s="112"/>
      <c r="I29" s="113"/>
      <c r="J29" s="20"/>
    </row>
    <row r="31" spans="1:10" x14ac:dyDescent="0.2">
      <c r="D31"/>
      <c r="G31" s="21" t="s">
        <v>44</v>
      </c>
      <c r="H31" s="21" t="s">
        <v>45</v>
      </c>
      <c r="I31" s="21" t="s">
        <v>6</v>
      </c>
      <c r="J31" s="21" t="s">
        <v>34</v>
      </c>
    </row>
    <row r="32" spans="1:10" x14ac:dyDescent="0.2">
      <c r="A32" s="117" t="s">
        <v>46</v>
      </c>
      <c r="B32" s="117"/>
      <c r="D32"/>
      <c r="G32" s="2" t="s">
        <v>37</v>
      </c>
      <c r="H32" s="8"/>
      <c r="I32" s="19">
        <v>132</v>
      </c>
      <c r="J32" s="19">
        <f>H32*I32</f>
        <v>0</v>
      </c>
    </row>
    <row r="33" spans="1:10" x14ac:dyDescent="0.2">
      <c r="A33" s="2" t="s">
        <v>37</v>
      </c>
      <c r="B33" s="23">
        <f>E4+J2+J17+J32+O2+T2</f>
        <v>373.53970400000003</v>
      </c>
      <c r="D33"/>
      <c r="G33" s="2" t="s">
        <v>38</v>
      </c>
      <c r="H33" s="8"/>
      <c r="I33" s="19">
        <v>132</v>
      </c>
      <c r="J33" s="19">
        <f t="shared" ref="J33:J43" si="2">H33*I33</f>
        <v>0</v>
      </c>
    </row>
    <row r="34" spans="1:10" x14ac:dyDescent="0.2">
      <c r="A34" s="2" t="s">
        <v>38</v>
      </c>
      <c r="B34" s="23">
        <f>E6+E7</f>
        <v>1051</v>
      </c>
      <c r="D34"/>
      <c r="G34" s="2" t="s">
        <v>39</v>
      </c>
      <c r="H34" s="8"/>
      <c r="I34" s="19">
        <v>132</v>
      </c>
      <c r="J34" s="19">
        <f t="shared" si="2"/>
        <v>0</v>
      </c>
    </row>
    <row r="35" spans="1:10" x14ac:dyDescent="0.2">
      <c r="A35" s="2" t="s">
        <v>39</v>
      </c>
      <c r="B35" s="23">
        <f t="shared" ref="B35:B44" si="3">E31+J4+J19+J34+O4+T4</f>
        <v>0</v>
      </c>
      <c r="D35"/>
      <c r="G35" s="2" t="s">
        <v>40</v>
      </c>
      <c r="H35" s="8"/>
      <c r="I35" s="19">
        <v>132</v>
      </c>
      <c r="J35" s="19">
        <f t="shared" si="2"/>
        <v>0</v>
      </c>
    </row>
    <row r="36" spans="1:10" x14ac:dyDescent="0.2">
      <c r="A36" s="2" t="s">
        <v>40</v>
      </c>
      <c r="B36" s="23">
        <f t="shared" si="3"/>
        <v>0</v>
      </c>
      <c r="D36"/>
      <c r="G36" s="2" t="s">
        <v>41</v>
      </c>
      <c r="H36" s="8"/>
      <c r="I36" s="19">
        <v>132</v>
      </c>
      <c r="J36" s="19">
        <f t="shared" si="2"/>
        <v>0</v>
      </c>
    </row>
    <row r="37" spans="1:10" x14ac:dyDescent="0.2">
      <c r="A37" s="2" t="s">
        <v>41</v>
      </c>
      <c r="B37" s="23">
        <f t="shared" si="3"/>
        <v>0</v>
      </c>
      <c r="D37"/>
      <c r="G37" s="2" t="s">
        <v>27</v>
      </c>
      <c r="H37" s="8"/>
      <c r="I37" s="19">
        <v>132</v>
      </c>
      <c r="J37" s="19">
        <f t="shared" si="2"/>
        <v>0</v>
      </c>
    </row>
    <row r="38" spans="1:10" x14ac:dyDescent="0.2">
      <c r="A38" s="2" t="s">
        <v>27</v>
      </c>
      <c r="B38" s="23">
        <f t="shared" si="3"/>
        <v>0</v>
      </c>
      <c r="D38"/>
      <c r="G38" s="2" t="s">
        <v>28</v>
      </c>
      <c r="H38" s="8"/>
      <c r="I38" s="19">
        <v>132</v>
      </c>
      <c r="J38" s="19">
        <f t="shared" si="2"/>
        <v>0</v>
      </c>
    </row>
    <row r="39" spans="1:10" x14ac:dyDescent="0.2">
      <c r="A39" s="2" t="s">
        <v>28</v>
      </c>
      <c r="B39" s="23">
        <f t="shared" si="3"/>
        <v>0</v>
      </c>
      <c r="D39"/>
      <c r="G39" s="2" t="s">
        <v>29</v>
      </c>
      <c r="H39" s="8"/>
      <c r="I39" s="19">
        <v>132</v>
      </c>
      <c r="J39" s="19">
        <f t="shared" si="2"/>
        <v>0</v>
      </c>
    </row>
    <row r="40" spans="1:10" x14ac:dyDescent="0.2">
      <c r="A40" s="2" t="s">
        <v>29</v>
      </c>
      <c r="B40" s="23">
        <f t="shared" si="3"/>
        <v>0</v>
      </c>
      <c r="D40"/>
      <c r="G40" s="2" t="s">
        <v>30</v>
      </c>
      <c r="H40" s="8"/>
      <c r="I40" s="19">
        <v>132</v>
      </c>
      <c r="J40" s="19">
        <f t="shared" si="2"/>
        <v>0</v>
      </c>
    </row>
    <row r="41" spans="1:10" x14ac:dyDescent="0.2">
      <c r="A41" s="2" t="s">
        <v>30</v>
      </c>
      <c r="B41" s="23">
        <f t="shared" si="3"/>
        <v>0</v>
      </c>
      <c r="D41"/>
      <c r="G41" s="2" t="s">
        <v>31</v>
      </c>
      <c r="H41" s="8"/>
      <c r="I41" s="19">
        <v>132</v>
      </c>
      <c r="J41" s="19">
        <f t="shared" si="2"/>
        <v>0</v>
      </c>
    </row>
    <row r="42" spans="1:10" x14ac:dyDescent="0.2">
      <c r="A42" s="2" t="s">
        <v>31</v>
      </c>
      <c r="B42" s="23">
        <f t="shared" si="3"/>
        <v>0</v>
      </c>
      <c r="D42"/>
      <c r="G42" s="2" t="s">
        <v>32</v>
      </c>
      <c r="H42" s="8"/>
      <c r="I42" s="19">
        <v>132</v>
      </c>
      <c r="J42" s="19">
        <f t="shared" si="2"/>
        <v>0</v>
      </c>
    </row>
    <row r="43" spans="1:10" x14ac:dyDescent="0.2">
      <c r="A43" s="2" t="s">
        <v>32</v>
      </c>
      <c r="B43" s="23">
        <f t="shared" si="3"/>
        <v>0</v>
      </c>
      <c r="D43"/>
      <c r="G43" s="2" t="s">
        <v>33</v>
      </c>
      <c r="H43" s="8"/>
      <c r="I43" s="19">
        <v>132</v>
      </c>
      <c r="J43" s="19">
        <f t="shared" si="2"/>
        <v>0</v>
      </c>
    </row>
    <row r="44" spans="1:10" x14ac:dyDescent="0.2">
      <c r="A44" s="2" t="s">
        <v>33</v>
      </c>
      <c r="B44" s="23">
        <f t="shared" si="3"/>
        <v>0</v>
      </c>
      <c r="D44"/>
      <c r="G44" s="111" t="s">
        <v>34</v>
      </c>
      <c r="H44" s="112"/>
      <c r="I44" s="113"/>
      <c r="J44" s="20"/>
    </row>
    <row r="45" spans="1:10" x14ac:dyDescent="0.2">
      <c r="A45" s="2" t="s">
        <v>34</v>
      </c>
      <c r="B45" s="23">
        <f>SUM(B33:B44)</f>
        <v>1424.539704</v>
      </c>
    </row>
  </sheetData>
  <mergeCells count="8">
    <mergeCell ref="G44:I44"/>
    <mergeCell ref="A29:D29"/>
    <mergeCell ref="A32:B32"/>
    <mergeCell ref="L1:O1"/>
    <mergeCell ref="L14:N14"/>
    <mergeCell ref="A1:C1"/>
    <mergeCell ref="G14:I14"/>
    <mergeCell ref="G29:I29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L19" sqref="L19"/>
    </sheetView>
  </sheetViews>
  <sheetFormatPr defaultRowHeight="12.75" x14ac:dyDescent="0.2"/>
  <cols>
    <col min="1" max="1" width="10.140625" bestFit="1" customWidth="1"/>
    <col min="2" max="2" width="13.140625" customWidth="1"/>
    <col min="3" max="3" width="40" bestFit="1" customWidth="1"/>
    <col min="4" max="4" width="9.140625" style="1"/>
    <col min="5" max="5" width="9.42578125" bestFit="1" customWidth="1"/>
    <col min="7" max="7" width="10" bestFit="1" customWidth="1"/>
    <col min="13" max="13" width="0" hidden="1" customWidth="1"/>
  </cols>
  <sheetData>
    <row r="1" spans="1:15" x14ac:dyDescent="0.2">
      <c r="A1" s="121" t="s">
        <v>3</v>
      </c>
      <c r="B1" s="122"/>
      <c r="C1" s="123"/>
      <c r="D1" s="17"/>
      <c r="E1" s="18"/>
      <c r="G1" s="27" t="s">
        <v>54</v>
      </c>
      <c r="H1" s="21" t="s">
        <v>36</v>
      </c>
      <c r="I1" s="21" t="s">
        <v>6</v>
      </c>
      <c r="J1" s="21" t="s">
        <v>34</v>
      </c>
      <c r="L1" s="118" t="s">
        <v>50</v>
      </c>
      <c r="M1" s="119"/>
      <c r="N1" s="119"/>
      <c r="O1" s="120"/>
    </row>
    <row r="2" spans="1:15" x14ac:dyDescent="0.2">
      <c r="A2" s="4" t="s">
        <v>0</v>
      </c>
      <c r="B2" s="4" t="s">
        <v>1</v>
      </c>
      <c r="C2" s="4" t="s">
        <v>2</v>
      </c>
      <c r="D2" s="12" t="s">
        <v>26</v>
      </c>
      <c r="E2" s="12" t="s">
        <v>6</v>
      </c>
      <c r="G2" s="2" t="s">
        <v>37</v>
      </c>
      <c r="H2" s="2">
        <v>47.424999999999997</v>
      </c>
      <c r="I2" s="19">
        <v>2.7</v>
      </c>
      <c r="J2" s="19">
        <f>H2*I2</f>
        <v>128.04750000000001</v>
      </c>
      <c r="L2" s="2" t="s">
        <v>37</v>
      </c>
      <c r="M2" s="8"/>
      <c r="N2" s="19">
        <v>30</v>
      </c>
      <c r="O2" s="19"/>
    </row>
    <row r="3" spans="1:15" x14ac:dyDescent="0.2">
      <c r="A3" s="3">
        <v>42060</v>
      </c>
      <c r="B3" s="2"/>
      <c r="C3" s="2" t="s">
        <v>55</v>
      </c>
      <c r="D3" s="8"/>
      <c r="E3" s="19">
        <v>510</v>
      </c>
      <c r="G3" s="2" t="s">
        <v>38</v>
      </c>
      <c r="H3" s="2"/>
      <c r="I3" s="19">
        <v>2.7</v>
      </c>
      <c r="J3" s="19">
        <f t="shared" ref="J3:J13" si="0">H3*I3</f>
        <v>0</v>
      </c>
      <c r="L3" s="2" t="s">
        <v>38</v>
      </c>
      <c r="M3" s="8"/>
      <c r="N3" s="19">
        <v>30</v>
      </c>
      <c r="O3" s="19"/>
    </row>
    <row r="4" spans="1:15" x14ac:dyDescent="0.2">
      <c r="A4" s="3"/>
      <c r="B4" s="2"/>
      <c r="C4" s="2"/>
      <c r="D4" s="8"/>
      <c r="E4" s="19"/>
      <c r="G4" s="2" t="s">
        <v>39</v>
      </c>
      <c r="H4" s="2"/>
      <c r="I4" s="19">
        <v>2.7</v>
      </c>
      <c r="J4" s="19">
        <f t="shared" si="0"/>
        <v>0</v>
      </c>
      <c r="L4" s="2" t="s">
        <v>39</v>
      </c>
      <c r="M4" s="8"/>
      <c r="N4" s="19">
        <v>30</v>
      </c>
      <c r="O4" s="19"/>
    </row>
    <row r="5" spans="1:15" x14ac:dyDescent="0.2">
      <c r="A5" s="2"/>
      <c r="B5" s="2"/>
      <c r="C5" s="2"/>
      <c r="D5" s="8"/>
      <c r="E5" s="19"/>
      <c r="G5" s="2" t="s">
        <v>40</v>
      </c>
      <c r="H5" s="2"/>
      <c r="I5" s="19">
        <v>2.7</v>
      </c>
      <c r="J5" s="19">
        <f t="shared" si="0"/>
        <v>0</v>
      </c>
      <c r="L5" s="2" t="s">
        <v>40</v>
      </c>
      <c r="M5" s="8"/>
      <c r="N5" s="19">
        <v>30</v>
      </c>
      <c r="O5" s="19"/>
    </row>
    <row r="6" spans="1:15" x14ac:dyDescent="0.2">
      <c r="A6" s="2"/>
      <c r="B6" s="2"/>
      <c r="C6" s="2"/>
      <c r="D6" s="8"/>
      <c r="E6" s="19"/>
      <c r="G6" s="2" t="s">
        <v>41</v>
      </c>
      <c r="H6" s="2"/>
      <c r="I6" s="19">
        <v>2.7</v>
      </c>
      <c r="J6" s="19">
        <f t="shared" si="0"/>
        <v>0</v>
      </c>
      <c r="L6" s="2" t="s">
        <v>41</v>
      </c>
      <c r="M6" s="8"/>
      <c r="N6" s="19">
        <v>30</v>
      </c>
      <c r="O6" s="19"/>
    </row>
    <row r="7" spans="1:15" x14ac:dyDescent="0.2">
      <c r="A7" s="2"/>
      <c r="B7" s="2"/>
      <c r="C7" s="2"/>
      <c r="D7" s="8"/>
      <c r="E7" s="19"/>
      <c r="G7" s="2" t="s">
        <v>27</v>
      </c>
      <c r="H7" s="2"/>
      <c r="I7" s="19">
        <v>2.7</v>
      </c>
      <c r="J7" s="19">
        <f t="shared" si="0"/>
        <v>0</v>
      </c>
      <c r="L7" s="2" t="s">
        <v>27</v>
      </c>
      <c r="M7" s="8"/>
      <c r="N7" s="19">
        <v>30</v>
      </c>
      <c r="O7" s="19"/>
    </row>
    <row r="8" spans="1:15" x14ac:dyDescent="0.2">
      <c r="A8" s="2"/>
      <c r="B8" s="2"/>
      <c r="C8" s="2"/>
      <c r="D8" s="8"/>
      <c r="E8" s="19"/>
      <c r="G8" s="2" t="s">
        <v>28</v>
      </c>
      <c r="H8" s="2"/>
      <c r="I8" s="19">
        <v>2.7</v>
      </c>
      <c r="J8" s="19">
        <f t="shared" si="0"/>
        <v>0</v>
      </c>
      <c r="L8" s="2" t="s">
        <v>28</v>
      </c>
      <c r="M8" s="8"/>
      <c r="N8" s="19">
        <v>30</v>
      </c>
      <c r="O8" s="19"/>
    </row>
    <row r="9" spans="1:15" x14ac:dyDescent="0.2">
      <c r="A9" s="2"/>
      <c r="B9" s="2"/>
      <c r="C9" s="2"/>
      <c r="D9" s="8"/>
      <c r="E9" s="19"/>
      <c r="G9" s="2" t="s">
        <v>29</v>
      </c>
      <c r="H9" s="2"/>
      <c r="I9" s="19">
        <v>2.7</v>
      </c>
      <c r="J9" s="19">
        <f t="shared" si="0"/>
        <v>0</v>
      </c>
      <c r="L9" s="2" t="s">
        <v>29</v>
      </c>
      <c r="M9" s="8"/>
      <c r="N9" s="19">
        <v>30</v>
      </c>
      <c r="O9" s="19"/>
    </row>
    <row r="10" spans="1:15" x14ac:dyDescent="0.2">
      <c r="A10" s="2"/>
      <c r="B10" s="2"/>
      <c r="C10" s="2"/>
      <c r="D10" s="8"/>
      <c r="E10" s="19"/>
      <c r="G10" s="2" t="s">
        <v>30</v>
      </c>
      <c r="H10" s="2"/>
      <c r="I10" s="19">
        <v>2.7</v>
      </c>
      <c r="J10" s="19">
        <f t="shared" si="0"/>
        <v>0</v>
      </c>
      <c r="L10" s="2" t="s">
        <v>30</v>
      </c>
      <c r="M10" s="8"/>
      <c r="N10" s="19">
        <v>30</v>
      </c>
      <c r="O10" s="19"/>
    </row>
    <row r="11" spans="1:15" x14ac:dyDescent="0.2">
      <c r="A11" s="2"/>
      <c r="B11" s="2"/>
      <c r="C11" s="2"/>
      <c r="D11" s="8"/>
      <c r="E11" s="19"/>
      <c r="G11" s="2" t="s">
        <v>31</v>
      </c>
      <c r="H11" s="2"/>
      <c r="I11" s="19">
        <v>2.7</v>
      </c>
      <c r="J11" s="19">
        <f t="shared" si="0"/>
        <v>0</v>
      </c>
      <c r="L11" s="2" t="s">
        <v>31</v>
      </c>
      <c r="M11" s="8"/>
      <c r="N11" s="19">
        <v>30</v>
      </c>
      <c r="O11" s="19"/>
    </row>
    <row r="12" spans="1:15" x14ac:dyDescent="0.2">
      <c r="A12" s="2"/>
      <c r="B12" s="2"/>
      <c r="C12" s="2"/>
      <c r="D12" s="8"/>
      <c r="E12" s="19"/>
      <c r="G12" s="2" t="s">
        <v>32</v>
      </c>
      <c r="H12" s="2"/>
      <c r="I12" s="19">
        <v>2.7</v>
      </c>
      <c r="J12" s="19">
        <f t="shared" si="0"/>
        <v>0</v>
      </c>
      <c r="L12" s="2" t="s">
        <v>32</v>
      </c>
      <c r="M12" s="8"/>
      <c r="N12" s="19">
        <v>30</v>
      </c>
      <c r="O12" s="19"/>
    </row>
    <row r="13" spans="1:15" x14ac:dyDescent="0.2">
      <c r="A13" s="2"/>
      <c r="B13" s="2"/>
      <c r="C13" s="2"/>
      <c r="D13" s="8"/>
      <c r="E13" s="19"/>
      <c r="G13" s="2" t="s">
        <v>33</v>
      </c>
      <c r="H13" s="2"/>
      <c r="I13" s="19">
        <v>2.7</v>
      </c>
      <c r="J13" s="19">
        <f t="shared" si="0"/>
        <v>0</v>
      </c>
      <c r="L13" s="2" t="s">
        <v>33</v>
      </c>
      <c r="M13" s="8"/>
      <c r="N13" s="19">
        <v>30</v>
      </c>
      <c r="O13" s="19"/>
    </row>
    <row r="14" spans="1:15" x14ac:dyDescent="0.2">
      <c r="A14" s="2"/>
      <c r="B14" s="2"/>
      <c r="C14" s="2"/>
      <c r="D14" s="8"/>
      <c r="E14" s="19"/>
      <c r="G14" s="111" t="s">
        <v>34</v>
      </c>
      <c r="H14" s="112"/>
      <c r="I14" s="113"/>
      <c r="J14" s="20">
        <f>SUM(J2:J13)</f>
        <v>128.04750000000001</v>
      </c>
      <c r="L14" s="111" t="s">
        <v>34</v>
      </c>
      <c r="M14" s="112"/>
      <c r="N14" s="113"/>
      <c r="O14" s="20">
        <f>SUM(O2:O13)</f>
        <v>0</v>
      </c>
    </row>
    <row r="15" spans="1:15" x14ac:dyDescent="0.2">
      <c r="A15" s="2"/>
      <c r="B15" s="2"/>
      <c r="C15" s="2"/>
      <c r="D15" s="8"/>
      <c r="E15" s="19"/>
    </row>
    <row r="16" spans="1:15" x14ac:dyDescent="0.2">
      <c r="A16" s="2"/>
      <c r="B16" s="2"/>
      <c r="C16" s="2"/>
      <c r="D16" s="8"/>
      <c r="E16" s="19"/>
    </row>
    <row r="17" spans="1:5" x14ac:dyDescent="0.2">
      <c r="A17" s="2"/>
      <c r="B17" s="2"/>
      <c r="C17" s="2"/>
      <c r="D17" s="8"/>
      <c r="E17" s="19"/>
    </row>
    <row r="18" spans="1:5" x14ac:dyDescent="0.2">
      <c r="A18" s="2"/>
      <c r="B18" s="2"/>
      <c r="C18" s="2"/>
      <c r="D18" s="8"/>
      <c r="E18" s="19"/>
    </row>
    <row r="19" spans="1:5" x14ac:dyDescent="0.2">
      <c r="A19" s="2"/>
      <c r="B19" s="2"/>
      <c r="C19" s="2"/>
      <c r="D19" s="8"/>
      <c r="E19" s="19"/>
    </row>
    <row r="20" spans="1:5" x14ac:dyDescent="0.2">
      <c r="A20" s="2"/>
      <c r="B20" s="2"/>
      <c r="C20" s="2"/>
      <c r="D20" s="8"/>
      <c r="E20" s="19"/>
    </row>
    <row r="21" spans="1:5" x14ac:dyDescent="0.2">
      <c r="A21" s="2"/>
      <c r="B21" s="2"/>
      <c r="C21" s="2"/>
      <c r="D21" s="8"/>
      <c r="E21" s="19"/>
    </row>
    <row r="22" spans="1:5" x14ac:dyDescent="0.2">
      <c r="A22" s="2"/>
      <c r="B22" s="2"/>
      <c r="C22" s="2"/>
      <c r="D22" s="8"/>
      <c r="E22" s="19"/>
    </row>
    <row r="23" spans="1:5" x14ac:dyDescent="0.2">
      <c r="A23" s="2"/>
      <c r="B23" s="2"/>
      <c r="C23" s="2"/>
      <c r="D23" s="8"/>
      <c r="E23" s="19"/>
    </row>
    <row r="24" spans="1:5" x14ac:dyDescent="0.2">
      <c r="A24" s="2"/>
      <c r="B24" s="2"/>
      <c r="C24" s="2"/>
      <c r="D24" s="8"/>
      <c r="E24" s="19"/>
    </row>
    <row r="25" spans="1:5" x14ac:dyDescent="0.2">
      <c r="A25" s="2"/>
      <c r="B25" s="2"/>
      <c r="C25" s="2"/>
      <c r="D25" s="8"/>
      <c r="E25" s="19"/>
    </row>
    <row r="26" spans="1:5" x14ac:dyDescent="0.2">
      <c r="A26" s="2"/>
      <c r="B26" s="2"/>
      <c r="C26" s="2"/>
      <c r="D26" s="8"/>
      <c r="E26" s="19"/>
    </row>
    <row r="27" spans="1:5" x14ac:dyDescent="0.2">
      <c r="A27" s="2"/>
      <c r="B27" s="2"/>
      <c r="C27" s="2"/>
      <c r="D27" s="8"/>
      <c r="E27" s="19"/>
    </row>
    <row r="28" spans="1:5" x14ac:dyDescent="0.2">
      <c r="A28" s="2"/>
      <c r="B28" s="2"/>
      <c r="C28" s="2"/>
      <c r="D28" s="8"/>
      <c r="E28" s="19"/>
    </row>
    <row r="29" spans="1:5" x14ac:dyDescent="0.2">
      <c r="A29" s="114" t="s">
        <v>34</v>
      </c>
      <c r="B29" s="115"/>
      <c r="C29" s="115"/>
      <c r="D29" s="116"/>
      <c r="E29" s="24">
        <f>SUM(E3:E28)</f>
        <v>510</v>
      </c>
    </row>
    <row r="31" spans="1:5" x14ac:dyDescent="0.2">
      <c r="D31"/>
    </row>
    <row r="32" spans="1:5" x14ac:dyDescent="0.2">
      <c r="A32" s="117" t="s">
        <v>46</v>
      </c>
      <c r="B32" s="117"/>
      <c r="D32"/>
    </row>
    <row r="33" spans="1:4" x14ac:dyDescent="0.2">
      <c r="A33" s="2" t="s">
        <v>37</v>
      </c>
      <c r="B33" s="23">
        <f>J2+J17+J32+O2+T2</f>
        <v>128.04750000000001</v>
      </c>
      <c r="D33"/>
    </row>
    <row r="34" spans="1:4" x14ac:dyDescent="0.2">
      <c r="A34" s="2" t="s">
        <v>38</v>
      </c>
      <c r="B34" s="23">
        <f>E3</f>
        <v>510</v>
      </c>
      <c r="D34"/>
    </row>
    <row r="35" spans="1:4" x14ac:dyDescent="0.2">
      <c r="A35" s="2" t="s">
        <v>39</v>
      </c>
      <c r="B35" s="23">
        <f t="shared" ref="B35:B44" si="1">E13+J4+J19+J34</f>
        <v>0</v>
      </c>
      <c r="D35"/>
    </row>
    <row r="36" spans="1:4" x14ac:dyDescent="0.2">
      <c r="A36" s="2" t="s">
        <v>40</v>
      </c>
      <c r="B36" s="23">
        <f t="shared" si="1"/>
        <v>0</v>
      </c>
      <c r="D36"/>
    </row>
    <row r="37" spans="1:4" x14ac:dyDescent="0.2">
      <c r="A37" s="2" t="s">
        <v>41</v>
      </c>
      <c r="B37" s="23">
        <f t="shared" si="1"/>
        <v>0</v>
      </c>
      <c r="D37"/>
    </row>
    <row r="38" spans="1:4" x14ac:dyDescent="0.2">
      <c r="A38" s="2" t="s">
        <v>27</v>
      </c>
      <c r="B38" s="23">
        <f t="shared" si="1"/>
        <v>0</v>
      </c>
      <c r="D38"/>
    </row>
    <row r="39" spans="1:4" x14ac:dyDescent="0.2">
      <c r="A39" s="2" t="s">
        <v>28</v>
      </c>
      <c r="B39" s="23">
        <f t="shared" si="1"/>
        <v>0</v>
      </c>
      <c r="D39"/>
    </row>
    <row r="40" spans="1:4" x14ac:dyDescent="0.2">
      <c r="A40" s="2" t="s">
        <v>29</v>
      </c>
      <c r="B40" s="23">
        <f t="shared" si="1"/>
        <v>0</v>
      </c>
      <c r="D40"/>
    </row>
    <row r="41" spans="1:4" x14ac:dyDescent="0.2">
      <c r="A41" s="2" t="s">
        <v>30</v>
      </c>
      <c r="B41" s="23">
        <f t="shared" si="1"/>
        <v>0</v>
      </c>
      <c r="D41"/>
    </row>
    <row r="42" spans="1:4" x14ac:dyDescent="0.2">
      <c r="A42" s="2" t="s">
        <v>31</v>
      </c>
      <c r="B42" s="23">
        <f t="shared" si="1"/>
        <v>0</v>
      </c>
      <c r="D42"/>
    </row>
    <row r="43" spans="1:4" x14ac:dyDescent="0.2">
      <c r="A43" s="2" t="s">
        <v>32</v>
      </c>
      <c r="B43" s="23">
        <f t="shared" si="1"/>
        <v>0</v>
      </c>
      <c r="D43"/>
    </row>
    <row r="44" spans="1:4" x14ac:dyDescent="0.2">
      <c r="A44" s="2" t="s">
        <v>33</v>
      </c>
      <c r="B44" s="23">
        <f t="shared" si="1"/>
        <v>0</v>
      </c>
      <c r="D44"/>
    </row>
    <row r="45" spans="1:4" x14ac:dyDescent="0.2">
      <c r="A45" s="2" t="s">
        <v>34</v>
      </c>
      <c r="B45" s="23">
        <f>SUM(B33:B44)</f>
        <v>638.04750000000001</v>
      </c>
    </row>
  </sheetData>
  <mergeCells count="6">
    <mergeCell ref="A32:B32"/>
    <mergeCell ref="A1:C1"/>
    <mergeCell ref="L1:O1"/>
    <mergeCell ref="G14:I14"/>
    <mergeCell ref="L14:N14"/>
    <mergeCell ref="A29:D29"/>
  </mergeCells>
  <pageMargins left="0.78740157499999996" right="0.78740157499999996" top="0.984251969" bottom="0.984251969" header="0.49212598499999999" footer="0.49212598499999999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13" workbookViewId="0">
      <selection activeCell="C3" sqref="C3"/>
    </sheetView>
  </sheetViews>
  <sheetFormatPr defaultRowHeight="12.75" x14ac:dyDescent="0.2"/>
  <cols>
    <col min="1" max="1" width="10.140625" bestFit="1" customWidth="1"/>
    <col min="2" max="2" width="13.140625" customWidth="1"/>
    <col min="3" max="3" width="40" bestFit="1" customWidth="1"/>
    <col min="4" max="4" width="9.140625" style="1"/>
    <col min="5" max="5" width="11" bestFit="1" customWidth="1"/>
    <col min="7" max="7" width="10" bestFit="1" customWidth="1"/>
    <col min="9" max="9" width="9.42578125" bestFit="1" customWidth="1"/>
    <col min="13" max="13" width="0" hidden="1" customWidth="1"/>
    <col min="14" max="14" width="0.28515625" customWidth="1"/>
  </cols>
  <sheetData>
    <row r="1" spans="1:15" x14ac:dyDescent="0.2">
      <c r="A1" s="121" t="s">
        <v>3</v>
      </c>
      <c r="B1" s="122"/>
      <c r="C1" s="123"/>
      <c r="D1" s="17"/>
      <c r="E1" s="18"/>
      <c r="G1" s="21" t="s">
        <v>35</v>
      </c>
      <c r="H1" s="21" t="s">
        <v>36</v>
      </c>
      <c r="I1" s="21" t="s">
        <v>6</v>
      </c>
      <c r="J1" s="21" t="s">
        <v>34</v>
      </c>
      <c r="L1" s="118" t="s">
        <v>50</v>
      </c>
      <c r="M1" s="119"/>
      <c r="N1" s="119"/>
      <c r="O1" s="120"/>
    </row>
    <row r="2" spans="1:15" x14ac:dyDescent="0.2">
      <c r="A2" s="4" t="s">
        <v>0</v>
      </c>
      <c r="B2" s="4" t="s">
        <v>1</v>
      </c>
      <c r="C2" s="4" t="s">
        <v>2</v>
      </c>
      <c r="D2" s="12" t="s">
        <v>26</v>
      </c>
      <c r="E2" s="12" t="s">
        <v>6</v>
      </c>
      <c r="G2" s="2" t="s">
        <v>37</v>
      </c>
      <c r="H2" s="2"/>
      <c r="I2" s="19">
        <v>2.532</v>
      </c>
      <c r="J2" s="19">
        <f>H2*I2</f>
        <v>0</v>
      </c>
      <c r="L2" s="2" t="s">
        <v>37</v>
      </c>
      <c r="M2" s="8"/>
      <c r="N2" s="19">
        <v>30</v>
      </c>
      <c r="O2" s="19"/>
    </row>
    <row r="3" spans="1:15" x14ac:dyDescent="0.2">
      <c r="A3" s="3">
        <v>42047</v>
      </c>
      <c r="B3" s="2"/>
      <c r="C3" s="2" t="s">
        <v>52</v>
      </c>
      <c r="D3" s="8"/>
      <c r="E3" s="19">
        <v>1000</v>
      </c>
      <c r="G3" s="2" t="s">
        <v>38</v>
      </c>
      <c r="H3" s="2"/>
      <c r="I3" s="19">
        <v>2.532</v>
      </c>
      <c r="J3" s="19">
        <f t="shared" ref="J3:J13" si="0">H3*I3</f>
        <v>0</v>
      </c>
      <c r="L3" s="2" t="s">
        <v>38</v>
      </c>
      <c r="M3" s="8"/>
      <c r="N3" s="19">
        <v>30</v>
      </c>
      <c r="O3" s="19"/>
    </row>
    <row r="4" spans="1:15" x14ac:dyDescent="0.2">
      <c r="A4" s="3"/>
      <c r="B4" s="2"/>
      <c r="C4" s="2"/>
      <c r="D4" s="8"/>
      <c r="E4" s="19"/>
      <c r="G4" s="2" t="s">
        <v>39</v>
      </c>
      <c r="H4" s="2"/>
      <c r="I4" s="19">
        <v>2.532</v>
      </c>
      <c r="J4" s="19">
        <f t="shared" si="0"/>
        <v>0</v>
      </c>
      <c r="L4" s="2" t="s">
        <v>39</v>
      </c>
      <c r="M4" s="8"/>
      <c r="N4" s="19">
        <v>30</v>
      </c>
      <c r="O4" s="19"/>
    </row>
    <row r="5" spans="1:15" x14ac:dyDescent="0.2">
      <c r="A5" s="3"/>
      <c r="B5" s="2"/>
      <c r="C5" s="2"/>
      <c r="D5" s="8"/>
      <c r="E5" s="19"/>
      <c r="G5" s="2" t="s">
        <v>40</v>
      </c>
      <c r="H5" s="2"/>
      <c r="I5" s="19">
        <v>2.532</v>
      </c>
      <c r="J5" s="19">
        <f t="shared" si="0"/>
        <v>0</v>
      </c>
      <c r="L5" s="2" t="s">
        <v>40</v>
      </c>
      <c r="M5" s="8"/>
      <c r="N5" s="19">
        <v>30</v>
      </c>
      <c r="O5" s="19"/>
    </row>
    <row r="6" spans="1:15" x14ac:dyDescent="0.2">
      <c r="A6" s="3"/>
      <c r="B6" s="2"/>
      <c r="C6" s="2"/>
      <c r="D6" s="8"/>
      <c r="E6" s="19"/>
      <c r="G6" s="2" t="s">
        <v>41</v>
      </c>
      <c r="H6" s="2"/>
      <c r="I6" s="19">
        <v>2.532</v>
      </c>
      <c r="J6" s="19">
        <f t="shared" si="0"/>
        <v>0</v>
      </c>
      <c r="L6" s="2" t="s">
        <v>41</v>
      </c>
      <c r="M6" s="8"/>
      <c r="N6" s="19">
        <v>30</v>
      </c>
      <c r="O6" s="19"/>
    </row>
    <row r="7" spans="1:15" x14ac:dyDescent="0.2">
      <c r="A7" s="3"/>
      <c r="B7" s="2"/>
      <c r="C7" s="2"/>
      <c r="D7" s="8"/>
      <c r="E7" s="19"/>
      <c r="G7" s="2" t="s">
        <v>27</v>
      </c>
      <c r="H7" s="2"/>
      <c r="I7" s="19">
        <v>2.532</v>
      </c>
      <c r="J7" s="19">
        <f t="shared" si="0"/>
        <v>0</v>
      </c>
      <c r="L7" s="2" t="s">
        <v>27</v>
      </c>
      <c r="M7" s="8"/>
      <c r="N7" s="19">
        <v>30</v>
      </c>
      <c r="O7" s="19"/>
    </row>
    <row r="8" spans="1:15" x14ac:dyDescent="0.2">
      <c r="A8" s="3"/>
      <c r="B8" s="2"/>
      <c r="C8" s="2"/>
      <c r="D8" s="8"/>
      <c r="E8" s="19"/>
      <c r="G8" s="2" t="s">
        <v>28</v>
      </c>
      <c r="H8" s="2"/>
      <c r="I8" s="19">
        <v>2.532</v>
      </c>
      <c r="J8" s="19">
        <f t="shared" si="0"/>
        <v>0</v>
      </c>
      <c r="L8" s="2" t="s">
        <v>28</v>
      </c>
      <c r="M8" s="8"/>
      <c r="N8" s="19">
        <v>30</v>
      </c>
      <c r="O8" s="19"/>
    </row>
    <row r="9" spans="1:15" x14ac:dyDescent="0.2">
      <c r="A9" s="3"/>
      <c r="B9" s="2"/>
      <c r="C9" s="2"/>
      <c r="D9" s="8"/>
      <c r="E9" s="19"/>
      <c r="G9" s="2" t="s">
        <v>29</v>
      </c>
      <c r="H9" s="2"/>
      <c r="I9" s="19">
        <v>2.532</v>
      </c>
      <c r="J9" s="19">
        <f t="shared" si="0"/>
        <v>0</v>
      </c>
      <c r="L9" s="2" t="s">
        <v>29</v>
      </c>
      <c r="M9" s="8"/>
      <c r="N9" s="19">
        <v>30</v>
      </c>
      <c r="O9" s="19"/>
    </row>
    <row r="10" spans="1:15" x14ac:dyDescent="0.2">
      <c r="A10" s="3"/>
      <c r="B10" s="2"/>
      <c r="C10" s="2"/>
      <c r="D10" s="8"/>
      <c r="E10" s="19"/>
      <c r="G10" s="2" t="s">
        <v>30</v>
      </c>
      <c r="H10" s="2"/>
      <c r="I10" s="19">
        <v>2.532</v>
      </c>
      <c r="J10" s="19">
        <f t="shared" si="0"/>
        <v>0</v>
      </c>
      <c r="L10" s="2" t="s">
        <v>30</v>
      </c>
      <c r="M10" s="8"/>
      <c r="N10" s="19">
        <v>30</v>
      </c>
      <c r="O10" s="19"/>
    </row>
    <row r="11" spans="1:15" x14ac:dyDescent="0.2">
      <c r="A11" s="3"/>
      <c r="B11" s="2"/>
      <c r="C11" s="2"/>
      <c r="D11" s="8"/>
      <c r="E11" s="19"/>
      <c r="G11" s="2" t="s">
        <v>31</v>
      </c>
      <c r="H11" s="2"/>
      <c r="I11" s="19">
        <v>2.532</v>
      </c>
      <c r="J11" s="19">
        <f t="shared" si="0"/>
        <v>0</v>
      </c>
      <c r="L11" s="2" t="s">
        <v>31</v>
      </c>
      <c r="M11" s="8"/>
      <c r="N11" s="19">
        <v>30</v>
      </c>
      <c r="O11" s="19"/>
    </row>
    <row r="12" spans="1:15" x14ac:dyDescent="0.2">
      <c r="A12" s="3"/>
      <c r="B12" s="2"/>
      <c r="C12" s="2"/>
      <c r="D12" s="8"/>
      <c r="E12" s="19"/>
      <c r="G12" s="2" t="s">
        <v>32</v>
      </c>
      <c r="H12" s="2"/>
      <c r="I12" s="19">
        <v>2.532</v>
      </c>
      <c r="J12" s="19">
        <f t="shared" si="0"/>
        <v>0</v>
      </c>
      <c r="L12" s="2" t="s">
        <v>32</v>
      </c>
      <c r="M12" s="8"/>
      <c r="N12" s="19">
        <v>30</v>
      </c>
      <c r="O12" s="19"/>
    </row>
    <row r="13" spans="1:15" x14ac:dyDescent="0.2">
      <c r="A13" s="3"/>
      <c r="B13" s="2"/>
      <c r="C13" s="2"/>
      <c r="D13" s="8"/>
      <c r="E13" s="19"/>
      <c r="G13" s="2" t="s">
        <v>33</v>
      </c>
      <c r="H13" s="2"/>
      <c r="I13" s="19">
        <v>2.532</v>
      </c>
      <c r="J13" s="19">
        <f t="shared" si="0"/>
        <v>0</v>
      </c>
      <c r="L13" s="2" t="s">
        <v>33</v>
      </c>
      <c r="M13" s="8"/>
      <c r="N13" s="19">
        <v>30</v>
      </c>
      <c r="O13" s="19"/>
    </row>
    <row r="14" spans="1:15" x14ac:dyDescent="0.2">
      <c r="A14" s="2"/>
      <c r="B14" s="2"/>
      <c r="C14" s="2"/>
      <c r="D14" s="8"/>
      <c r="E14" s="19"/>
      <c r="G14" s="111" t="s">
        <v>34</v>
      </c>
      <c r="H14" s="112"/>
      <c r="I14" s="113"/>
      <c r="J14" s="20"/>
      <c r="L14" s="111" t="s">
        <v>34</v>
      </c>
      <c r="M14" s="112"/>
      <c r="N14" s="113"/>
      <c r="O14" s="20">
        <f>SUM(O2:O13)</f>
        <v>0</v>
      </c>
    </row>
    <row r="15" spans="1:15" x14ac:dyDescent="0.2">
      <c r="A15" s="2"/>
      <c r="B15" s="2"/>
      <c r="C15" s="2"/>
      <c r="D15" s="8"/>
      <c r="E15" s="19"/>
    </row>
    <row r="16" spans="1:15" x14ac:dyDescent="0.2">
      <c r="A16" s="2"/>
      <c r="B16" s="2"/>
      <c r="C16" s="2"/>
      <c r="D16" s="8"/>
      <c r="E16" s="19"/>
      <c r="G16" s="21" t="s">
        <v>42</v>
      </c>
      <c r="H16" s="21" t="s">
        <v>43</v>
      </c>
      <c r="I16" s="21" t="s">
        <v>6</v>
      </c>
      <c r="J16" s="21" t="s">
        <v>34</v>
      </c>
    </row>
    <row r="17" spans="1:10" x14ac:dyDescent="0.2">
      <c r="A17" s="2"/>
      <c r="B17" s="2"/>
      <c r="C17" s="2"/>
      <c r="D17" s="8"/>
      <c r="E17" s="19"/>
      <c r="G17" s="2" t="s">
        <v>37</v>
      </c>
      <c r="H17" s="8"/>
      <c r="I17" s="19">
        <v>44</v>
      </c>
      <c r="J17" s="19">
        <f>H17*I17</f>
        <v>0</v>
      </c>
    </row>
    <row r="18" spans="1:10" x14ac:dyDescent="0.2">
      <c r="A18" s="2"/>
      <c r="B18" s="2"/>
      <c r="C18" s="2"/>
      <c r="D18" s="8"/>
      <c r="E18" s="19"/>
      <c r="G18" s="2" t="s">
        <v>38</v>
      </c>
      <c r="H18" s="8"/>
      <c r="I18" s="19">
        <v>44</v>
      </c>
      <c r="J18" s="19">
        <f t="shared" ref="J18:J28" si="1">H18*I18</f>
        <v>0</v>
      </c>
    </row>
    <row r="19" spans="1:10" x14ac:dyDescent="0.2">
      <c r="A19" s="2"/>
      <c r="B19" s="2"/>
      <c r="C19" s="2"/>
      <c r="D19" s="8"/>
      <c r="E19" s="19"/>
      <c r="G19" s="2" t="s">
        <v>39</v>
      </c>
      <c r="H19" s="8"/>
      <c r="I19" s="19">
        <v>44</v>
      </c>
      <c r="J19" s="19">
        <f t="shared" si="1"/>
        <v>0</v>
      </c>
    </row>
    <row r="20" spans="1:10" x14ac:dyDescent="0.2">
      <c r="A20" s="2"/>
      <c r="B20" s="2"/>
      <c r="C20" s="2"/>
      <c r="D20" s="8"/>
      <c r="E20" s="19"/>
      <c r="G20" s="2" t="s">
        <v>40</v>
      </c>
      <c r="H20" s="8"/>
      <c r="I20" s="19">
        <v>44</v>
      </c>
      <c r="J20" s="19">
        <f t="shared" si="1"/>
        <v>0</v>
      </c>
    </row>
    <row r="21" spans="1:10" x14ac:dyDescent="0.2">
      <c r="A21" s="2"/>
      <c r="B21" s="2"/>
      <c r="C21" s="2"/>
      <c r="D21" s="8"/>
      <c r="E21" s="19"/>
      <c r="G21" s="2" t="s">
        <v>41</v>
      </c>
      <c r="H21" s="8"/>
      <c r="I21" s="19">
        <v>44</v>
      </c>
      <c r="J21" s="19">
        <f t="shared" si="1"/>
        <v>0</v>
      </c>
    </row>
    <row r="22" spans="1:10" x14ac:dyDescent="0.2">
      <c r="A22" s="2"/>
      <c r="B22" s="2"/>
      <c r="C22" s="2"/>
      <c r="D22" s="8"/>
      <c r="E22" s="19"/>
      <c r="G22" s="2" t="s">
        <v>27</v>
      </c>
      <c r="H22" s="8"/>
      <c r="I22" s="19">
        <v>44</v>
      </c>
      <c r="J22" s="19">
        <f t="shared" si="1"/>
        <v>0</v>
      </c>
    </row>
    <row r="23" spans="1:10" x14ac:dyDescent="0.2">
      <c r="A23" s="2"/>
      <c r="B23" s="2"/>
      <c r="C23" s="2"/>
      <c r="D23" s="8"/>
      <c r="E23" s="19"/>
      <c r="G23" s="2" t="s">
        <v>28</v>
      </c>
      <c r="H23" s="8"/>
      <c r="I23" s="19">
        <v>44</v>
      </c>
      <c r="J23" s="19">
        <f t="shared" si="1"/>
        <v>0</v>
      </c>
    </row>
    <row r="24" spans="1:10" x14ac:dyDescent="0.2">
      <c r="A24" s="2"/>
      <c r="B24" s="2"/>
      <c r="C24" s="2"/>
      <c r="D24" s="8"/>
      <c r="E24" s="19"/>
      <c r="G24" s="2" t="s">
        <v>29</v>
      </c>
      <c r="H24" s="8"/>
      <c r="I24" s="19">
        <v>44</v>
      </c>
      <c r="J24" s="19">
        <f t="shared" si="1"/>
        <v>0</v>
      </c>
    </row>
    <row r="25" spans="1:10" x14ac:dyDescent="0.2">
      <c r="A25" s="2"/>
      <c r="B25" s="2"/>
      <c r="C25" s="2"/>
      <c r="D25" s="8"/>
      <c r="E25" s="19"/>
      <c r="G25" s="2" t="s">
        <v>30</v>
      </c>
      <c r="H25" s="8"/>
      <c r="I25" s="19">
        <v>44</v>
      </c>
      <c r="J25" s="19">
        <f t="shared" si="1"/>
        <v>0</v>
      </c>
    </row>
    <row r="26" spans="1:10" x14ac:dyDescent="0.2">
      <c r="A26" s="2"/>
      <c r="B26" s="2"/>
      <c r="C26" s="2"/>
      <c r="D26" s="8"/>
      <c r="E26" s="19"/>
      <c r="G26" s="2" t="s">
        <v>31</v>
      </c>
      <c r="H26" s="8"/>
      <c r="I26" s="19">
        <v>44</v>
      </c>
      <c r="J26" s="19">
        <f t="shared" si="1"/>
        <v>0</v>
      </c>
    </row>
    <row r="27" spans="1:10" x14ac:dyDescent="0.2">
      <c r="A27" s="2"/>
      <c r="B27" s="2"/>
      <c r="C27" s="2"/>
      <c r="D27" s="8"/>
      <c r="E27" s="19"/>
      <c r="G27" s="2" t="s">
        <v>32</v>
      </c>
      <c r="H27" s="8"/>
      <c r="I27" s="19">
        <v>44</v>
      </c>
      <c r="J27" s="19">
        <f t="shared" si="1"/>
        <v>0</v>
      </c>
    </row>
    <row r="28" spans="1:10" x14ac:dyDescent="0.2">
      <c r="A28" s="2"/>
      <c r="B28" s="2"/>
      <c r="C28" s="2"/>
      <c r="D28" s="8"/>
      <c r="E28" s="19"/>
      <c r="G28" s="2" t="s">
        <v>33</v>
      </c>
      <c r="H28" s="8"/>
      <c r="I28" s="19">
        <v>44</v>
      </c>
      <c r="J28" s="19">
        <f t="shared" si="1"/>
        <v>0</v>
      </c>
    </row>
    <row r="29" spans="1:10" x14ac:dyDescent="0.2">
      <c r="A29" s="114" t="s">
        <v>34</v>
      </c>
      <c r="B29" s="115"/>
      <c r="C29" s="115"/>
      <c r="D29" s="116"/>
      <c r="E29" s="24">
        <f>SUM(E3:E28)</f>
        <v>1000</v>
      </c>
      <c r="G29" s="111" t="s">
        <v>34</v>
      </c>
      <c r="H29" s="112"/>
      <c r="I29" s="113"/>
      <c r="J29" s="20"/>
    </row>
    <row r="31" spans="1:10" x14ac:dyDescent="0.2">
      <c r="D31"/>
      <c r="G31" s="21" t="s">
        <v>44</v>
      </c>
      <c r="H31" s="21" t="s">
        <v>45</v>
      </c>
      <c r="I31" s="21" t="s">
        <v>6</v>
      </c>
      <c r="J31" s="21" t="s">
        <v>34</v>
      </c>
    </row>
    <row r="32" spans="1:10" x14ac:dyDescent="0.2">
      <c r="A32" s="117" t="s">
        <v>46</v>
      </c>
      <c r="B32" s="117"/>
      <c r="D32"/>
      <c r="G32" s="2" t="s">
        <v>37</v>
      </c>
      <c r="H32" s="8"/>
      <c r="I32" s="19">
        <v>132</v>
      </c>
      <c r="J32" s="19">
        <f>H32*I32</f>
        <v>0</v>
      </c>
    </row>
    <row r="33" spans="1:10" x14ac:dyDescent="0.2">
      <c r="A33" s="2" t="s">
        <v>37</v>
      </c>
      <c r="B33" s="23">
        <f t="shared" ref="B33:B44" si="2">E29+J2+J17+J32+O2+T2</f>
        <v>1000</v>
      </c>
      <c r="D33"/>
      <c r="G33" s="2" t="s">
        <v>38</v>
      </c>
      <c r="H33" s="8"/>
      <c r="I33" s="19">
        <v>132</v>
      </c>
      <c r="J33" s="19">
        <f t="shared" ref="J33:J43" si="3">H33*I33</f>
        <v>0</v>
      </c>
    </row>
    <row r="34" spans="1:10" x14ac:dyDescent="0.2">
      <c r="A34" s="2" t="s">
        <v>38</v>
      </c>
      <c r="B34" s="23">
        <f t="shared" si="2"/>
        <v>0</v>
      </c>
      <c r="D34"/>
      <c r="G34" s="2" t="s">
        <v>39</v>
      </c>
      <c r="H34" s="8"/>
      <c r="I34" s="19">
        <v>132</v>
      </c>
      <c r="J34" s="19">
        <f t="shared" si="3"/>
        <v>0</v>
      </c>
    </row>
    <row r="35" spans="1:10" x14ac:dyDescent="0.2">
      <c r="A35" s="2" t="s">
        <v>39</v>
      </c>
      <c r="B35" s="23">
        <f t="shared" si="2"/>
        <v>0</v>
      </c>
      <c r="D35"/>
      <c r="G35" s="2" t="s">
        <v>40</v>
      </c>
      <c r="H35" s="8"/>
      <c r="I35" s="19">
        <v>132</v>
      </c>
      <c r="J35" s="19">
        <f t="shared" si="3"/>
        <v>0</v>
      </c>
    </row>
    <row r="36" spans="1:10" x14ac:dyDescent="0.2">
      <c r="A36" s="2" t="s">
        <v>40</v>
      </c>
      <c r="B36" s="23">
        <f t="shared" si="2"/>
        <v>0</v>
      </c>
      <c r="D36"/>
      <c r="G36" s="2" t="s">
        <v>41</v>
      </c>
      <c r="H36" s="8"/>
      <c r="I36" s="19">
        <v>132</v>
      </c>
      <c r="J36" s="19">
        <f t="shared" si="3"/>
        <v>0</v>
      </c>
    </row>
    <row r="37" spans="1:10" x14ac:dyDescent="0.2">
      <c r="A37" s="2" t="s">
        <v>41</v>
      </c>
      <c r="B37" s="23">
        <f t="shared" si="2"/>
        <v>0</v>
      </c>
      <c r="D37"/>
      <c r="G37" s="2" t="s">
        <v>27</v>
      </c>
      <c r="H37" s="8"/>
      <c r="I37" s="19">
        <v>132</v>
      </c>
      <c r="J37" s="19">
        <f t="shared" si="3"/>
        <v>0</v>
      </c>
    </row>
    <row r="38" spans="1:10" x14ac:dyDescent="0.2">
      <c r="A38" s="2" t="s">
        <v>27</v>
      </c>
      <c r="B38" s="23">
        <f t="shared" si="2"/>
        <v>0</v>
      </c>
      <c r="D38"/>
      <c r="G38" s="2" t="s">
        <v>28</v>
      </c>
      <c r="H38" s="8"/>
      <c r="I38" s="19">
        <v>132</v>
      </c>
      <c r="J38" s="19">
        <f t="shared" si="3"/>
        <v>0</v>
      </c>
    </row>
    <row r="39" spans="1:10" x14ac:dyDescent="0.2">
      <c r="A39" s="2" t="s">
        <v>28</v>
      </c>
      <c r="B39" s="23">
        <f t="shared" si="2"/>
        <v>0</v>
      </c>
      <c r="D39"/>
      <c r="G39" s="2" t="s">
        <v>29</v>
      </c>
      <c r="H39" s="8"/>
      <c r="I39" s="19">
        <v>132</v>
      </c>
      <c r="J39" s="19">
        <f t="shared" si="3"/>
        <v>0</v>
      </c>
    </row>
    <row r="40" spans="1:10" x14ac:dyDescent="0.2">
      <c r="A40" s="2" t="s">
        <v>29</v>
      </c>
      <c r="B40" s="23">
        <f t="shared" si="2"/>
        <v>0</v>
      </c>
      <c r="D40"/>
      <c r="G40" s="2" t="s">
        <v>30</v>
      </c>
      <c r="H40" s="8"/>
      <c r="I40" s="19">
        <v>132</v>
      </c>
      <c r="J40" s="19">
        <f t="shared" si="3"/>
        <v>0</v>
      </c>
    </row>
    <row r="41" spans="1:10" x14ac:dyDescent="0.2">
      <c r="A41" s="2" t="s">
        <v>30</v>
      </c>
      <c r="B41" s="23">
        <f t="shared" si="2"/>
        <v>0</v>
      </c>
      <c r="D41"/>
      <c r="G41" s="2" t="s">
        <v>31</v>
      </c>
      <c r="H41" s="8"/>
      <c r="I41" s="19">
        <v>132</v>
      </c>
      <c r="J41" s="19">
        <f t="shared" si="3"/>
        <v>0</v>
      </c>
    </row>
    <row r="42" spans="1:10" x14ac:dyDescent="0.2">
      <c r="A42" s="2" t="s">
        <v>31</v>
      </c>
      <c r="B42" s="23">
        <f t="shared" si="2"/>
        <v>0</v>
      </c>
      <c r="D42"/>
      <c r="G42" s="2" t="s">
        <v>32</v>
      </c>
      <c r="H42" s="8"/>
      <c r="I42" s="19">
        <v>132</v>
      </c>
      <c r="J42" s="19">
        <f t="shared" si="3"/>
        <v>0</v>
      </c>
    </row>
    <row r="43" spans="1:10" x14ac:dyDescent="0.2">
      <c r="A43" s="2" t="s">
        <v>32</v>
      </c>
      <c r="B43" s="23">
        <f t="shared" si="2"/>
        <v>0</v>
      </c>
      <c r="D43"/>
      <c r="G43" s="2" t="s">
        <v>33</v>
      </c>
      <c r="H43" s="8"/>
      <c r="I43" s="19">
        <v>132</v>
      </c>
      <c r="J43" s="19">
        <f t="shared" si="3"/>
        <v>0</v>
      </c>
    </row>
    <row r="44" spans="1:10" x14ac:dyDescent="0.2">
      <c r="A44" s="2" t="s">
        <v>33</v>
      </c>
      <c r="B44" s="23">
        <f t="shared" si="2"/>
        <v>0</v>
      </c>
      <c r="D44"/>
      <c r="G44" s="111" t="s">
        <v>34</v>
      </c>
      <c r="H44" s="112"/>
      <c r="I44" s="113"/>
      <c r="J44" s="20"/>
    </row>
    <row r="45" spans="1:10" x14ac:dyDescent="0.2">
      <c r="A45" s="2" t="s">
        <v>34</v>
      </c>
      <c r="B45" s="23">
        <f>SUM(B33:B44)</f>
        <v>1000</v>
      </c>
    </row>
  </sheetData>
  <mergeCells count="8">
    <mergeCell ref="A32:B32"/>
    <mergeCell ref="G44:I44"/>
    <mergeCell ref="A1:C1"/>
    <mergeCell ref="L1:O1"/>
    <mergeCell ref="G14:I14"/>
    <mergeCell ref="L14:N14"/>
    <mergeCell ref="A29:D29"/>
    <mergeCell ref="G29:I29"/>
  </mergeCells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7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.140625" style="36" hidden="1" customWidth="1"/>
    <col min="9" max="9" width="11" bestFit="1" customWidth="1"/>
  </cols>
  <sheetData>
    <row r="7" spans="1:8" x14ac:dyDescent="0.2">
      <c r="A7" s="124" t="s">
        <v>99</v>
      </c>
      <c r="B7" s="124"/>
      <c r="C7" s="124"/>
      <c r="D7" s="124"/>
      <c r="E7" s="124"/>
      <c r="F7" s="124"/>
      <c r="G7" s="124"/>
    </row>
    <row r="9" spans="1:8" x14ac:dyDescent="0.2">
      <c r="A9" s="88" t="s">
        <v>98</v>
      </c>
      <c r="B9" s="88"/>
      <c r="C9" s="88"/>
      <c r="D9" s="88"/>
      <c r="E9" s="88"/>
      <c r="F9" s="88"/>
      <c r="G9" s="88"/>
      <c r="H9" s="88"/>
    </row>
    <row r="10" spans="1:8" x14ac:dyDescent="0.2">
      <c r="A10" s="43" t="s">
        <v>4</v>
      </c>
      <c r="B10" s="43"/>
      <c r="C10" s="80"/>
      <c r="D10" s="81"/>
      <c r="E10" s="81"/>
      <c r="F10" s="81"/>
      <c r="G10" s="81"/>
      <c r="H10" s="82"/>
    </row>
    <row r="11" spans="1:8" x14ac:dyDescent="0.2">
      <c r="A11" s="88" t="s">
        <v>61</v>
      </c>
      <c r="B11" s="88"/>
      <c r="C11" s="88"/>
      <c r="D11" s="88"/>
      <c r="E11" s="88"/>
      <c r="F11" s="88"/>
      <c r="G11" s="88"/>
      <c r="H11" s="88"/>
    </row>
    <row r="12" spans="1:8" x14ac:dyDescent="0.2">
      <c r="A12" s="45" t="s">
        <v>57</v>
      </c>
      <c r="B12" s="83" t="s">
        <v>58</v>
      </c>
      <c r="C12" s="84"/>
      <c r="D12" s="84"/>
      <c r="E12" s="84"/>
      <c r="F12" s="84"/>
      <c r="G12" s="84"/>
      <c r="H12" s="85"/>
    </row>
    <row r="13" spans="1:8" x14ac:dyDescent="0.2">
      <c r="A13" s="98" t="s">
        <v>63</v>
      </c>
      <c r="B13" s="70" t="s">
        <v>62</v>
      </c>
      <c r="C13" s="71"/>
      <c r="D13" s="72"/>
      <c r="E13" s="47" t="s">
        <v>71</v>
      </c>
      <c r="F13" s="47" t="s">
        <v>72</v>
      </c>
      <c r="G13" s="46" t="s">
        <v>73</v>
      </c>
      <c r="H13" s="46"/>
    </row>
    <row r="14" spans="1:8" x14ac:dyDescent="0.2">
      <c r="A14" s="99"/>
      <c r="B14" s="96" t="s">
        <v>69</v>
      </c>
      <c r="C14" s="101"/>
      <c r="D14" s="97"/>
      <c r="E14" s="50">
        <v>2.532</v>
      </c>
      <c r="F14" s="41"/>
      <c r="G14" s="52">
        <f>E14*F14</f>
        <v>0</v>
      </c>
      <c r="H14" s="38"/>
    </row>
    <row r="15" spans="1:8" x14ac:dyDescent="0.2">
      <c r="A15" s="99"/>
      <c r="B15" s="96" t="s">
        <v>42</v>
      </c>
      <c r="C15" s="101"/>
      <c r="D15" s="97"/>
      <c r="E15" s="50">
        <v>44</v>
      </c>
      <c r="F15" s="41"/>
      <c r="G15" s="52">
        <f t="shared" ref="G15:G20" si="0">E15*F15</f>
        <v>0</v>
      </c>
      <c r="H15" s="38"/>
    </row>
    <row r="16" spans="1:8" x14ac:dyDescent="0.2">
      <c r="A16" s="99"/>
      <c r="B16" s="96" t="s">
        <v>70</v>
      </c>
      <c r="C16" s="101"/>
      <c r="D16" s="97"/>
      <c r="E16" s="50">
        <v>2.7</v>
      </c>
      <c r="F16" s="41"/>
      <c r="G16" s="52">
        <f t="shared" si="0"/>
        <v>0</v>
      </c>
      <c r="H16" s="38"/>
    </row>
    <row r="17" spans="1:8" x14ac:dyDescent="0.2">
      <c r="A17" s="99"/>
      <c r="B17" s="96" t="s">
        <v>74</v>
      </c>
      <c r="C17" s="101"/>
      <c r="D17" s="97"/>
      <c r="E17" s="50"/>
      <c r="F17" s="41"/>
      <c r="G17" s="52">
        <f t="shared" si="0"/>
        <v>0</v>
      </c>
      <c r="H17" s="38"/>
    </row>
    <row r="18" spans="1:8" x14ac:dyDescent="0.2">
      <c r="A18" s="99"/>
      <c r="B18" s="96" t="s">
        <v>75</v>
      </c>
      <c r="C18" s="101"/>
      <c r="D18" s="97"/>
      <c r="E18" s="41"/>
      <c r="F18" s="41"/>
      <c r="G18" s="52">
        <f t="shared" si="0"/>
        <v>0</v>
      </c>
      <c r="H18" s="38"/>
    </row>
    <row r="19" spans="1:8" x14ac:dyDescent="0.2">
      <c r="A19" s="99"/>
      <c r="B19" s="96" t="s">
        <v>76</v>
      </c>
      <c r="C19" s="101"/>
      <c r="D19" s="97"/>
      <c r="E19" s="96"/>
      <c r="F19" s="97"/>
      <c r="G19" s="52"/>
      <c r="H19" s="38"/>
    </row>
    <row r="20" spans="1:8" x14ac:dyDescent="0.2">
      <c r="A20" s="100"/>
      <c r="B20" s="67" t="s">
        <v>77</v>
      </c>
      <c r="C20" s="68"/>
      <c r="D20" s="69"/>
      <c r="E20" s="41"/>
      <c r="F20" s="41"/>
      <c r="G20" s="52">
        <f t="shared" si="0"/>
        <v>0</v>
      </c>
      <c r="H20" s="38"/>
    </row>
    <row r="21" spans="1:8" x14ac:dyDescent="0.2">
      <c r="A21" s="2" t="s">
        <v>64</v>
      </c>
      <c r="B21" s="70" t="s">
        <v>78</v>
      </c>
      <c r="C21" s="71"/>
      <c r="D21" s="72"/>
      <c r="E21" s="41"/>
      <c r="F21" s="41"/>
      <c r="G21" s="52"/>
      <c r="H21" s="38"/>
    </row>
    <row r="22" spans="1:8" x14ac:dyDescent="0.2">
      <c r="A22" s="2"/>
      <c r="B22" s="96" t="s">
        <v>79</v>
      </c>
      <c r="C22" s="101"/>
      <c r="D22" s="97"/>
      <c r="E22" s="41"/>
      <c r="F22" s="41"/>
      <c r="G22" s="52"/>
      <c r="H22" s="38"/>
    </row>
    <row r="23" spans="1:8" x14ac:dyDescent="0.2">
      <c r="A23" s="2"/>
      <c r="B23" s="96" t="s">
        <v>80</v>
      </c>
      <c r="C23" s="101"/>
      <c r="D23" s="97"/>
      <c r="E23" s="50">
        <v>72.5</v>
      </c>
      <c r="F23" s="42"/>
      <c r="G23" s="52">
        <f>E23*F23</f>
        <v>0</v>
      </c>
      <c r="H23" s="38"/>
    </row>
    <row r="24" spans="1:8" x14ac:dyDescent="0.2">
      <c r="A24" s="2"/>
      <c r="B24" s="96" t="s">
        <v>81</v>
      </c>
      <c r="C24" s="101"/>
      <c r="D24" s="97"/>
      <c r="E24" s="50">
        <v>21</v>
      </c>
      <c r="F24" s="42"/>
      <c r="G24" s="52">
        <f t="shared" ref="G24:G34" si="1">E24*F24</f>
        <v>0</v>
      </c>
    </row>
    <row r="25" spans="1:8" x14ac:dyDescent="0.2">
      <c r="A25" s="2"/>
      <c r="B25" s="96" t="s">
        <v>82</v>
      </c>
      <c r="C25" s="101"/>
      <c r="D25" s="97"/>
      <c r="E25" s="50">
        <v>12</v>
      </c>
      <c r="F25" s="42"/>
      <c r="G25" s="52">
        <f t="shared" si="1"/>
        <v>0</v>
      </c>
    </row>
    <row r="26" spans="1:8" x14ac:dyDescent="0.2">
      <c r="A26" s="2"/>
      <c r="B26" s="96" t="s">
        <v>83</v>
      </c>
      <c r="C26" s="101"/>
      <c r="D26" s="97"/>
      <c r="E26" s="50">
        <v>39</v>
      </c>
      <c r="F26" s="42"/>
      <c r="G26" s="52">
        <f t="shared" si="1"/>
        <v>0</v>
      </c>
    </row>
    <row r="27" spans="1:8" x14ac:dyDescent="0.2">
      <c r="A27" s="2"/>
      <c r="B27" s="96" t="s">
        <v>84</v>
      </c>
      <c r="C27" s="101"/>
      <c r="D27" s="97"/>
      <c r="E27" s="50"/>
      <c r="F27" s="42"/>
      <c r="G27" s="52">
        <f t="shared" si="1"/>
        <v>0</v>
      </c>
    </row>
    <row r="28" spans="1:8" x14ac:dyDescent="0.2">
      <c r="A28" s="2"/>
      <c r="B28" s="96" t="s">
        <v>85</v>
      </c>
      <c r="C28" s="101"/>
      <c r="D28" s="97"/>
      <c r="E28" s="50"/>
      <c r="F28" s="42"/>
      <c r="G28" s="52">
        <f t="shared" si="1"/>
        <v>0</v>
      </c>
    </row>
    <row r="29" spans="1:8" x14ac:dyDescent="0.2">
      <c r="A29" s="2"/>
      <c r="B29" s="96" t="s">
        <v>86</v>
      </c>
      <c r="C29" s="101"/>
      <c r="D29" s="97"/>
      <c r="E29" s="50"/>
      <c r="F29" s="42"/>
      <c r="G29" s="52">
        <f t="shared" si="1"/>
        <v>0</v>
      </c>
    </row>
    <row r="30" spans="1:8" x14ac:dyDescent="0.2">
      <c r="A30" s="2"/>
      <c r="B30" s="96" t="s">
        <v>87</v>
      </c>
      <c r="C30" s="101"/>
      <c r="D30" s="97"/>
      <c r="E30" s="50"/>
      <c r="F30" s="42"/>
      <c r="G30" s="52">
        <f t="shared" si="1"/>
        <v>0</v>
      </c>
    </row>
    <row r="31" spans="1:8" x14ac:dyDescent="0.2">
      <c r="A31" s="2"/>
      <c r="B31" s="96" t="s">
        <v>88</v>
      </c>
      <c r="C31" s="101"/>
      <c r="D31" s="97"/>
      <c r="E31" s="50"/>
      <c r="F31" s="42"/>
      <c r="G31" s="52">
        <f t="shared" si="1"/>
        <v>0</v>
      </c>
    </row>
    <row r="32" spans="1:8" x14ac:dyDescent="0.2">
      <c r="A32" s="2"/>
      <c r="B32" s="96" t="s">
        <v>89</v>
      </c>
      <c r="C32" s="101"/>
      <c r="D32" s="97"/>
      <c r="E32" s="50"/>
      <c r="F32" s="42"/>
      <c r="G32" s="52">
        <f t="shared" si="1"/>
        <v>0</v>
      </c>
    </row>
    <row r="33" spans="1:8" x14ac:dyDescent="0.2">
      <c r="A33" s="2"/>
      <c r="B33" s="96" t="s">
        <v>90</v>
      </c>
      <c r="C33" s="101"/>
      <c r="D33" s="97"/>
      <c r="E33" s="50"/>
      <c r="F33" s="42"/>
      <c r="G33" s="52">
        <f t="shared" si="1"/>
        <v>0</v>
      </c>
    </row>
    <row r="34" spans="1:8" x14ac:dyDescent="0.2">
      <c r="A34" s="2"/>
      <c r="B34" s="96" t="s">
        <v>91</v>
      </c>
      <c r="C34" s="101"/>
      <c r="D34" s="97"/>
      <c r="E34" s="50"/>
      <c r="F34" s="42"/>
      <c r="G34" s="52">
        <f t="shared" si="1"/>
        <v>0</v>
      </c>
    </row>
    <row r="35" spans="1:8" x14ac:dyDescent="0.2">
      <c r="A35" s="87" t="s">
        <v>65</v>
      </c>
      <c r="B35" s="87"/>
      <c r="C35" s="87"/>
      <c r="D35" s="87"/>
      <c r="E35" s="87"/>
      <c r="F35" s="87"/>
      <c r="G35" s="53">
        <f>G14+G15+G16+G17+G18+G20+G22+G23+G24+G25+G26+G27+G28+G29+G30+G31+G32+G33+G34</f>
        <v>0</v>
      </c>
    </row>
    <row r="37" spans="1:8" x14ac:dyDescent="0.2">
      <c r="A37" s="88" t="s">
        <v>92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45" t="s">
        <v>57</v>
      </c>
      <c r="B38" s="86" t="s">
        <v>58</v>
      </c>
      <c r="C38" s="86"/>
      <c r="D38" s="86"/>
      <c r="E38" s="86"/>
      <c r="F38" s="86"/>
      <c r="G38" s="55" t="s">
        <v>6</v>
      </c>
      <c r="H38" s="62"/>
    </row>
    <row r="39" spans="1:8" x14ac:dyDescent="0.2">
      <c r="A39" s="54" t="s">
        <v>59</v>
      </c>
      <c r="B39" s="90" t="s">
        <v>93</v>
      </c>
      <c r="C39" s="90"/>
      <c r="D39" s="90"/>
      <c r="E39" s="90"/>
      <c r="F39" s="90"/>
      <c r="G39" s="63"/>
      <c r="H39" s="46"/>
    </row>
    <row r="40" spans="1:8" x14ac:dyDescent="0.2">
      <c r="A40" s="54" t="s">
        <v>60</v>
      </c>
      <c r="B40" s="90" t="s">
        <v>95</v>
      </c>
      <c r="C40" s="90"/>
      <c r="D40" s="90"/>
      <c r="E40" s="90"/>
      <c r="F40" s="90"/>
      <c r="G40" s="63"/>
      <c r="H40" s="38"/>
    </row>
    <row r="41" spans="1:8" x14ac:dyDescent="0.2">
      <c r="A41" s="54" t="s">
        <v>59</v>
      </c>
      <c r="B41" s="90" t="s">
        <v>94</v>
      </c>
      <c r="C41" s="90"/>
      <c r="D41" s="90"/>
      <c r="E41" s="90"/>
      <c r="F41" s="90"/>
      <c r="G41" s="63"/>
      <c r="H41" s="38"/>
    </row>
    <row r="42" spans="1:8" x14ac:dyDescent="0.2">
      <c r="A42" s="87" t="s">
        <v>65</v>
      </c>
      <c r="B42" s="87"/>
      <c r="C42" s="87"/>
      <c r="D42" s="87"/>
      <c r="E42" s="87"/>
      <c r="F42" s="87"/>
      <c r="G42" s="53">
        <f>SUM(G39:G41)</f>
        <v>0</v>
      </c>
      <c r="H42" s="38"/>
    </row>
    <row r="43" spans="1:8" x14ac:dyDescent="0.2">
      <c r="A43" s="56"/>
      <c r="B43" s="95"/>
      <c r="C43" s="95"/>
      <c r="D43" s="95"/>
      <c r="E43" s="95"/>
      <c r="F43" s="95"/>
      <c r="G43" s="57"/>
      <c r="H43" s="61"/>
    </row>
    <row r="44" spans="1:8" x14ac:dyDescent="0.2">
      <c r="A44" s="88" t="s">
        <v>46</v>
      </c>
      <c r="B44" s="88"/>
      <c r="C44" s="88"/>
      <c r="D44" s="88"/>
      <c r="E44" s="88"/>
      <c r="F44" s="88"/>
      <c r="G44" s="64">
        <f>G35+G42</f>
        <v>0</v>
      </c>
      <c r="H44" s="59"/>
    </row>
    <row r="46" spans="1:8" x14ac:dyDescent="0.2">
      <c r="A46" s="89" t="s">
        <v>49</v>
      </c>
      <c r="B46" s="89"/>
      <c r="C46" s="66"/>
    </row>
    <row r="48" spans="1:8" x14ac:dyDescent="0.2">
      <c r="A48" s="102" t="s">
        <v>96</v>
      </c>
      <c r="B48" s="102"/>
      <c r="F48" s="93" t="s">
        <v>97</v>
      </c>
      <c r="G48" s="93"/>
      <c r="H48" s="37"/>
    </row>
    <row r="49" spans="1:8" x14ac:dyDescent="0.2">
      <c r="A49" s="92"/>
      <c r="B49" s="92"/>
      <c r="F49" s="94"/>
      <c r="G49" s="94"/>
    </row>
    <row r="51" spans="1:8" x14ac:dyDescent="0.2">
      <c r="A51" s="76" t="s">
        <v>67</v>
      </c>
      <c r="B51" s="76"/>
      <c r="C51" s="76"/>
      <c r="D51" s="76"/>
      <c r="E51" s="76"/>
      <c r="F51" s="76"/>
      <c r="G51" s="76"/>
      <c r="H51" s="76"/>
    </row>
    <row r="52" spans="1:8" x14ac:dyDescent="0.2">
      <c r="A52" s="76" t="s">
        <v>68</v>
      </c>
      <c r="B52" s="76"/>
      <c r="C52" s="76"/>
      <c r="D52" s="76"/>
      <c r="E52" s="76"/>
      <c r="F52" s="76"/>
      <c r="G52" s="76"/>
      <c r="H52" s="76"/>
    </row>
    <row r="57" spans="1:8" x14ac:dyDescent="0.2">
      <c r="A57" s="28"/>
      <c r="B57" s="29"/>
      <c r="C57" s="29"/>
      <c r="D57" s="29"/>
      <c r="E57" s="29"/>
      <c r="F57" s="29"/>
    </row>
  </sheetData>
  <mergeCells count="45">
    <mergeCell ref="A7:G7"/>
    <mergeCell ref="A49:B49"/>
    <mergeCell ref="F48:G48"/>
    <mergeCell ref="F49:G49"/>
    <mergeCell ref="B38:F38"/>
    <mergeCell ref="A42:F42"/>
    <mergeCell ref="A44:F44"/>
    <mergeCell ref="A46:B46"/>
    <mergeCell ref="A48:B48"/>
    <mergeCell ref="B39:F39"/>
    <mergeCell ref="B40:F40"/>
    <mergeCell ref="B41:F41"/>
    <mergeCell ref="B43:F43"/>
    <mergeCell ref="A35:F35"/>
    <mergeCell ref="A9:H9"/>
    <mergeCell ref="C10:H10"/>
    <mergeCell ref="A11:H11"/>
    <mergeCell ref="B12:H12"/>
    <mergeCell ref="B24:D24"/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A52:H52"/>
    <mergeCell ref="B13:D13"/>
    <mergeCell ref="E19:F19"/>
    <mergeCell ref="A13:A20"/>
    <mergeCell ref="B14:D14"/>
    <mergeCell ref="B15:D15"/>
    <mergeCell ref="B16:D16"/>
    <mergeCell ref="B17:D17"/>
    <mergeCell ref="B18:D18"/>
    <mergeCell ref="B19:D19"/>
    <mergeCell ref="B20:D20"/>
    <mergeCell ref="A37:H37"/>
    <mergeCell ref="B21:D21"/>
    <mergeCell ref="B22:D22"/>
    <mergeCell ref="B23:D23"/>
    <mergeCell ref="A51:H5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K16" sqref="K16"/>
    </sheetView>
  </sheetViews>
  <sheetFormatPr defaultRowHeight="12.75" x14ac:dyDescent="0.2"/>
  <cols>
    <col min="1" max="1" width="9.7109375" bestFit="1" customWidth="1"/>
    <col min="2" max="2" width="10.140625" bestFit="1" customWidth="1"/>
    <col min="3" max="3" width="9.140625" style="1"/>
    <col min="4" max="4" width="26" bestFit="1" customWidth="1"/>
  </cols>
  <sheetData>
    <row r="1" spans="1:11" s="1" customFormat="1" x14ac:dyDescent="0.2">
      <c r="A1" s="14" t="s">
        <v>4</v>
      </c>
      <c r="B1" s="14" t="s">
        <v>9</v>
      </c>
      <c r="C1" s="14" t="s">
        <v>1</v>
      </c>
      <c r="D1" s="14" t="s">
        <v>11</v>
      </c>
      <c r="E1" s="15"/>
    </row>
    <row r="2" spans="1:11" x14ac:dyDescent="0.2">
      <c r="A2" s="5" t="s">
        <v>13</v>
      </c>
      <c r="B2" s="6"/>
      <c r="C2" s="12"/>
      <c r="D2" s="5"/>
      <c r="E2" s="5"/>
    </row>
    <row r="3" spans="1:11" x14ac:dyDescent="0.2">
      <c r="A3" s="2" t="s">
        <v>10</v>
      </c>
      <c r="B3" s="3">
        <v>41872</v>
      </c>
      <c r="C3" s="7">
        <v>18082</v>
      </c>
      <c r="D3" s="2" t="s">
        <v>7</v>
      </c>
      <c r="E3" s="13"/>
    </row>
    <row r="4" spans="1:11" x14ac:dyDescent="0.2">
      <c r="A4" s="2" t="s">
        <v>12</v>
      </c>
      <c r="B4" s="3">
        <v>41880</v>
      </c>
      <c r="C4" s="7">
        <v>22378</v>
      </c>
      <c r="D4" s="2" t="s">
        <v>7</v>
      </c>
      <c r="E4" s="13"/>
    </row>
    <row r="5" spans="1:11" x14ac:dyDescent="0.2">
      <c r="A5" s="2" t="s">
        <v>14</v>
      </c>
      <c r="B5" s="3">
        <v>41856</v>
      </c>
      <c r="C5" s="7">
        <v>21023</v>
      </c>
      <c r="D5" s="2" t="s">
        <v>7</v>
      </c>
      <c r="E5" s="13"/>
    </row>
    <row r="6" spans="1:11" x14ac:dyDescent="0.2">
      <c r="A6" s="5" t="s">
        <v>15</v>
      </c>
      <c r="B6" s="16"/>
      <c r="C6" s="16"/>
      <c r="D6" s="16"/>
      <c r="E6" s="5"/>
    </row>
    <row r="7" spans="1:11" x14ac:dyDescent="0.2">
      <c r="A7" s="2" t="s">
        <v>16</v>
      </c>
      <c r="B7" s="3">
        <v>41830</v>
      </c>
      <c r="C7" s="7">
        <v>19784</v>
      </c>
      <c r="D7" s="2" t="s">
        <v>7</v>
      </c>
      <c r="E7" s="13"/>
    </row>
    <row r="8" spans="1:11" x14ac:dyDescent="0.2">
      <c r="A8" s="5" t="s">
        <v>17</v>
      </c>
      <c r="B8" s="9"/>
      <c r="C8" s="10"/>
      <c r="D8" s="11"/>
      <c r="E8" s="5"/>
    </row>
    <row r="9" spans="1:11" x14ac:dyDescent="0.2">
      <c r="A9" s="2" t="s">
        <v>18</v>
      </c>
      <c r="B9" s="3">
        <v>41843</v>
      </c>
      <c r="C9" s="8">
        <v>25000</v>
      </c>
      <c r="D9" s="2" t="s">
        <v>8</v>
      </c>
      <c r="E9" s="13"/>
    </row>
    <row r="10" spans="1:11" x14ac:dyDescent="0.2">
      <c r="A10" s="2" t="s">
        <v>19</v>
      </c>
      <c r="B10" s="3">
        <v>41800</v>
      </c>
      <c r="C10" s="7">
        <v>20767</v>
      </c>
      <c r="D10" s="2" t="s">
        <v>8</v>
      </c>
      <c r="E10" s="13"/>
    </row>
    <row r="11" spans="1:11" x14ac:dyDescent="0.2">
      <c r="A11" s="5" t="s">
        <v>20</v>
      </c>
      <c r="B11" s="9"/>
      <c r="C11" s="10"/>
      <c r="D11" s="11"/>
      <c r="E11" s="5"/>
    </row>
    <row r="12" spans="1:11" x14ac:dyDescent="0.2">
      <c r="A12" s="2" t="s">
        <v>21</v>
      </c>
      <c r="B12" s="3">
        <v>41836</v>
      </c>
      <c r="C12" s="7">
        <v>30720</v>
      </c>
      <c r="D12" s="2" t="s">
        <v>8</v>
      </c>
      <c r="E12" s="13"/>
    </row>
    <row r="13" spans="1:11" x14ac:dyDescent="0.2">
      <c r="A13" s="5" t="s">
        <v>22</v>
      </c>
      <c r="B13" s="9"/>
      <c r="C13" s="10"/>
      <c r="D13" s="11"/>
      <c r="E13" s="5"/>
    </row>
    <row r="14" spans="1:11" x14ac:dyDescent="0.2">
      <c r="A14" s="2" t="s">
        <v>23</v>
      </c>
      <c r="B14" s="3">
        <v>41884</v>
      </c>
      <c r="C14" s="7">
        <v>95111</v>
      </c>
      <c r="D14" s="2" t="s">
        <v>8</v>
      </c>
      <c r="E14" s="13"/>
    </row>
    <row r="15" spans="1:11" x14ac:dyDescent="0.2">
      <c r="A15" s="5" t="s">
        <v>5</v>
      </c>
      <c r="B15" s="5"/>
      <c r="C15" s="12"/>
      <c r="D15" s="5"/>
      <c r="E15" s="5"/>
    </row>
    <row r="16" spans="1:11" x14ac:dyDescent="0.2">
      <c r="K16" t="s">
        <v>25</v>
      </c>
    </row>
    <row r="19" spans="5:5" x14ac:dyDescent="0.2">
      <c r="E19" t="s">
        <v>24</v>
      </c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2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1" style="36" hidden="1" customWidth="1"/>
  </cols>
  <sheetData>
    <row r="7" spans="1:8" x14ac:dyDescent="0.2">
      <c r="A7" s="124" t="s">
        <v>99</v>
      </c>
      <c r="B7" s="124"/>
      <c r="C7" s="124"/>
      <c r="D7" s="124"/>
      <c r="E7" s="124"/>
      <c r="F7" s="124"/>
      <c r="G7" s="124"/>
    </row>
    <row r="9" spans="1:8" x14ac:dyDescent="0.2">
      <c r="A9" s="88" t="s">
        <v>98</v>
      </c>
      <c r="B9" s="88"/>
      <c r="C9" s="88"/>
      <c r="D9" s="88"/>
      <c r="E9" s="88"/>
      <c r="F9" s="88"/>
      <c r="G9" s="88"/>
      <c r="H9" s="88"/>
    </row>
    <row r="10" spans="1:8" x14ac:dyDescent="0.2">
      <c r="A10" s="43" t="s">
        <v>4</v>
      </c>
      <c r="B10" s="43"/>
      <c r="C10" s="80"/>
      <c r="D10" s="81"/>
      <c r="E10" s="81"/>
      <c r="F10" s="81"/>
      <c r="G10" s="81"/>
      <c r="H10" s="82"/>
    </row>
    <row r="11" spans="1:8" x14ac:dyDescent="0.2">
      <c r="A11" s="88" t="s">
        <v>61</v>
      </c>
      <c r="B11" s="88"/>
      <c r="C11" s="88"/>
      <c r="D11" s="88"/>
      <c r="E11" s="88"/>
      <c r="F11" s="88"/>
      <c r="G11" s="88"/>
      <c r="H11" s="88"/>
    </row>
    <row r="12" spans="1:8" x14ac:dyDescent="0.2">
      <c r="A12" s="45" t="s">
        <v>57</v>
      </c>
      <c r="B12" s="83" t="s">
        <v>58</v>
      </c>
      <c r="C12" s="84"/>
      <c r="D12" s="84"/>
      <c r="E12" s="84"/>
      <c r="F12" s="84"/>
      <c r="G12" s="84"/>
      <c r="H12" s="85"/>
    </row>
    <row r="13" spans="1:8" x14ac:dyDescent="0.2">
      <c r="A13" s="98" t="s">
        <v>63</v>
      </c>
      <c r="B13" s="70" t="s">
        <v>62</v>
      </c>
      <c r="C13" s="71"/>
      <c r="D13" s="72"/>
      <c r="E13" s="47" t="s">
        <v>71</v>
      </c>
      <c r="F13" s="47" t="s">
        <v>72</v>
      </c>
      <c r="G13" s="46" t="s">
        <v>73</v>
      </c>
      <c r="H13" s="46"/>
    </row>
    <row r="14" spans="1:8" x14ac:dyDescent="0.2">
      <c r="A14" s="99"/>
      <c r="B14" s="96" t="s">
        <v>69</v>
      </c>
      <c r="C14" s="101"/>
      <c r="D14" s="97"/>
      <c r="E14" s="50">
        <v>2.532</v>
      </c>
      <c r="F14" s="41"/>
      <c r="G14" s="52">
        <f>E14*F14</f>
        <v>0</v>
      </c>
      <c r="H14" s="38"/>
    </row>
    <row r="15" spans="1:8" x14ac:dyDescent="0.2">
      <c r="A15" s="99"/>
      <c r="B15" s="96" t="s">
        <v>42</v>
      </c>
      <c r="C15" s="101"/>
      <c r="D15" s="97"/>
      <c r="E15" s="50">
        <v>44</v>
      </c>
      <c r="F15" s="41"/>
      <c r="G15" s="52">
        <f t="shared" ref="G15:G20" si="0">E15*F15</f>
        <v>0</v>
      </c>
      <c r="H15" s="38"/>
    </row>
    <row r="16" spans="1:8" x14ac:dyDescent="0.2">
      <c r="A16" s="99"/>
      <c r="B16" s="96" t="s">
        <v>70</v>
      </c>
      <c r="C16" s="101"/>
      <c r="D16" s="97"/>
      <c r="E16" s="50">
        <v>2.7</v>
      </c>
      <c r="F16" s="41"/>
      <c r="G16" s="52">
        <f t="shared" si="0"/>
        <v>0</v>
      </c>
      <c r="H16" s="38"/>
    </row>
    <row r="17" spans="1:8" x14ac:dyDescent="0.2">
      <c r="A17" s="99"/>
      <c r="B17" s="96" t="s">
        <v>74</v>
      </c>
      <c r="C17" s="101"/>
      <c r="D17" s="97"/>
      <c r="E17" s="50"/>
      <c r="F17" s="41"/>
      <c r="G17" s="52">
        <f t="shared" si="0"/>
        <v>0</v>
      </c>
      <c r="H17" s="38"/>
    </row>
    <row r="18" spans="1:8" x14ac:dyDescent="0.2">
      <c r="A18" s="99"/>
      <c r="B18" s="96" t="s">
        <v>75</v>
      </c>
      <c r="C18" s="101"/>
      <c r="D18" s="97"/>
      <c r="E18" s="41"/>
      <c r="F18" s="41"/>
      <c r="G18" s="52">
        <f t="shared" si="0"/>
        <v>0</v>
      </c>
      <c r="H18" s="38"/>
    </row>
    <row r="19" spans="1:8" x14ac:dyDescent="0.2">
      <c r="A19" s="99"/>
      <c r="B19" s="96" t="s">
        <v>76</v>
      </c>
      <c r="C19" s="101"/>
      <c r="D19" s="97"/>
      <c r="E19" s="96" t="s">
        <v>66</v>
      </c>
      <c r="F19" s="97"/>
      <c r="G19" s="52"/>
      <c r="H19" s="38"/>
    </row>
    <row r="20" spans="1:8" x14ac:dyDescent="0.2">
      <c r="A20" s="100"/>
      <c r="B20" s="67" t="s">
        <v>77</v>
      </c>
      <c r="C20" s="68"/>
      <c r="D20" s="69"/>
      <c r="E20" s="41"/>
      <c r="F20" s="41"/>
      <c r="G20" s="52">
        <f t="shared" si="0"/>
        <v>0</v>
      </c>
      <c r="H20" s="38"/>
    </row>
    <row r="21" spans="1:8" x14ac:dyDescent="0.2">
      <c r="A21" s="2" t="s">
        <v>64</v>
      </c>
      <c r="B21" s="70" t="s">
        <v>78</v>
      </c>
      <c r="C21" s="71"/>
      <c r="D21" s="72"/>
      <c r="E21" s="41"/>
      <c r="F21" s="41"/>
      <c r="G21" s="52"/>
      <c r="H21" s="38"/>
    </row>
    <row r="22" spans="1:8" x14ac:dyDescent="0.2">
      <c r="A22" s="2"/>
      <c r="B22" s="96" t="s">
        <v>79</v>
      </c>
      <c r="C22" s="101"/>
      <c r="D22" s="97"/>
      <c r="E22" s="41"/>
      <c r="F22" s="41"/>
      <c r="G22" s="52"/>
      <c r="H22" s="38"/>
    </row>
    <row r="23" spans="1:8" x14ac:dyDescent="0.2">
      <c r="A23" s="2"/>
      <c r="B23" s="96" t="s">
        <v>80</v>
      </c>
      <c r="C23" s="101"/>
      <c r="D23" s="97"/>
      <c r="E23" s="50">
        <v>72.5</v>
      </c>
      <c r="F23" s="42"/>
      <c r="G23" s="52">
        <f>E23*F23</f>
        <v>0</v>
      </c>
      <c r="H23" s="38"/>
    </row>
    <row r="24" spans="1:8" x14ac:dyDescent="0.2">
      <c r="A24" s="2"/>
      <c r="B24" s="96" t="s">
        <v>81</v>
      </c>
      <c r="C24" s="101"/>
      <c r="D24" s="97"/>
      <c r="E24" s="50">
        <v>21</v>
      </c>
      <c r="F24" s="42"/>
      <c r="G24" s="52">
        <f t="shared" ref="G24:G34" si="1">E24*F24</f>
        <v>0</v>
      </c>
    </row>
    <row r="25" spans="1:8" x14ac:dyDescent="0.2">
      <c r="A25" s="2"/>
      <c r="B25" s="96" t="s">
        <v>82</v>
      </c>
      <c r="C25" s="101"/>
      <c r="D25" s="97"/>
      <c r="E25" s="50">
        <v>12</v>
      </c>
      <c r="F25" s="42"/>
      <c r="G25" s="52">
        <f t="shared" si="1"/>
        <v>0</v>
      </c>
    </row>
    <row r="26" spans="1:8" x14ac:dyDescent="0.2">
      <c r="A26" s="2"/>
      <c r="B26" s="96" t="s">
        <v>83</v>
      </c>
      <c r="C26" s="101"/>
      <c r="D26" s="97"/>
      <c r="E26" s="50">
        <v>39</v>
      </c>
      <c r="F26" s="42"/>
      <c r="G26" s="52">
        <f t="shared" si="1"/>
        <v>0</v>
      </c>
    </row>
    <row r="27" spans="1:8" x14ac:dyDescent="0.2">
      <c r="A27" s="2"/>
      <c r="B27" s="96" t="s">
        <v>84</v>
      </c>
      <c r="C27" s="101"/>
      <c r="D27" s="97"/>
      <c r="E27" s="50"/>
      <c r="F27" s="42"/>
      <c r="G27" s="52">
        <f t="shared" si="1"/>
        <v>0</v>
      </c>
    </row>
    <row r="28" spans="1:8" x14ac:dyDescent="0.2">
      <c r="A28" s="2"/>
      <c r="B28" s="96" t="s">
        <v>85</v>
      </c>
      <c r="C28" s="101"/>
      <c r="D28" s="97"/>
      <c r="E28" s="50"/>
      <c r="F28" s="42"/>
      <c r="G28" s="52">
        <f t="shared" si="1"/>
        <v>0</v>
      </c>
    </row>
    <row r="29" spans="1:8" x14ac:dyDescent="0.2">
      <c r="A29" s="2"/>
      <c r="B29" s="96" t="s">
        <v>86</v>
      </c>
      <c r="C29" s="101"/>
      <c r="D29" s="97"/>
      <c r="E29" s="50"/>
      <c r="F29" s="42"/>
      <c r="G29" s="52">
        <f t="shared" si="1"/>
        <v>0</v>
      </c>
    </row>
    <row r="30" spans="1:8" x14ac:dyDescent="0.2">
      <c r="A30" s="2"/>
      <c r="B30" s="96" t="s">
        <v>87</v>
      </c>
      <c r="C30" s="101"/>
      <c r="D30" s="97"/>
      <c r="E30" s="50"/>
      <c r="F30" s="42"/>
      <c r="G30" s="52">
        <f t="shared" si="1"/>
        <v>0</v>
      </c>
    </row>
    <row r="31" spans="1:8" x14ac:dyDescent="0.2">
      <c r="A31" s="2"/>
      <c r="B31" s="96" t="s">
        <v>88</v>
      </c>
      <c r="C31" s="101"/>
      <c r="D31" s="97"/>
      <c r="E31" s="50"/>
      <c r="F31" s="42"/>
      <c r="G31" s="52">
        <f t="shared" si="1"/>
        <v>0</v>
      </c>
    </row>
    <row r="32" spans="1:8" x14ac:dyDescent="0.2">
      <c r="A32" s="2"/>
      <c r="B32" s="96" t="s">
        <v>89</v>
      </c>
      <c r="C32" s="101"/>
      <c r="D32" s="97"/>
      <c r="E32" s="50"/>
      <c r="F32" s="42"/>
      <c r="G32" s="52">
        <f t="shared" si="1"/>
        <v>0</v>
      </c>
    </row>
    <row r="33" spans="1:8" x14ac:dyDescent="0.2">
      <c r="A33" s="2"/>
      <c r="B33" s="96" t="s">
        <v>90</v>
      </c>
      <c r="C33" s="101"/>
      <c r="D33" s="97"/>
      <c r="E33" s="50"/>
      <c r="F33" s="42"/>
      <c r="G33" s="52">
        <f t="shared" si="1"/>
        <v>0</v>
      </c>
    </row>
    <row r="34" spans="1:8" x14ac:dyDescent="0.2">
      <c r="A34" s="2"/>
      <c r="B34" s="96" t="s">
        <v>91</v>
      </c>
      <c r="C34" s="101"/>
      <c r="D34" s="97"/>
      <c r="E34" s="50"/>
      <c r="F34" s="42"/>
      <c r="G34" s="52">
        <f t="shared" si="1"/>
        <v>0</v>
      </c>
    </row>
    <row r="35" spans="1:8" x14ac:dyDescent="0.2">
      <c r="A35" s="87" t="s">
        <v>65</v>
      </c>
      <c r="B35" s="87"/>
      <c r="C35" s="87"/>
      <c r="D35" s="87"/>
      <c r="E35" s="87"/>
      <c r="F35" s="87"/>
      <c r="G35" s="53">
        <f>G14+G15+G16+G17+G18+G20+G22+G23+G24+G25+G26+G27+G28+G29+G30+G31+G32+G33+G34</f>
        <v>0</v>
      </c>
    </row>
    <row r="37" spans="1:8" x14ac:dyDescent="0.2">
      <c r="A37" s="88" t="s">
        <v>92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45" t="s">
        <v>57</v>
      </c>
      <c r="B38" s="86" t="s">
        <v>58</v>
      </c>
      <c r="C38" s="86"/>
      <c r="D38" s="86"/>
      <c r="E38" s="86"/>
      <c r="F38" s="86"/>
      <c r="G38" s="55" t="s">
        <v>6</v>
      </c>
      <c r="H38" s="62"/>
    </row>
    <row r="39" spans="1:8" x14ac:dyDescent="0.2">
      <c r="A39" s="54" t="s">
        <v>59</v>
      </c>
      <c r="B39" s="90" t="s">
        <v>93</v>
      </c>
      <c r="C39" s="90"/>
      <c r="D39" s="90"/>
      <c r="E39" s="90"/>
      <c r="F39" s="90"/>
      <c r="G39" s="63"/>
      <c r="H39" s="46"/>
    </row>
    <row r="40" spans="1:8" x14ac:dyDescent="0.2">
      <c r="A40" s="54" t="s">
        <v>60</v>
      </c>
      <c r="B40" s="90" t="s">
        <v>95</v>
      </c>
      <c r="C40" s="90"/>
      <c r="D40" s="90"/>
      <c r="E40" s="90"/>
      <c r="F40" s="90"/>
      <c r="G40" s="63"/>
      <c r="H40" s="38"/>
    </row>
    <row r="41" spans="1:8" x14ac:dyDescent="0.2">
      <c r="A41" s="54" t="s">
        <v>59</v>
      </c>
      <c r="B41" s="90" t="s">
        <v>94</v>
      </c>
      <c r="C41" s="90"/>
      <c r="D41" s="90"/>
      <c r="E41" s="90"/>
      <c r="F41" s="90"/>
      <c r="G41" s="63"/>
      <c r="H41" s="38"/>
    </row>
    <row r="42" spans="1:8" x14ac:dyDescent="0.2">
      <c r="A42" s="87" t="s">
        <v>65</v>
      </c>
      <c r="B42" s="87"/>
      <c r="C42" s="87"/>
      <c r="D42" s="87"/>
      <c r="E42" s="87"/>
      <c r="F42" s="87"/>
      <c r="G42" s="53">
        <f>SUM(G39:G41)</f>
        <v>0</v>
      </c>
      <c r="H42" s="38"/>
    </row>
    <row r="43" spans="1:8" x14ac:dyDescent="0.2">
      <c r="A43" s="56"/>
      <c r="B43" s="95"/>
      <c r="C43" s="95"/>
      <c r="D43" s="95"/>
      <c r="E43" s="95"/>
      <c r="F43" s="95"/>
      <c r="G43" s="57"/>
      <c r="H43" s="61"/>
    </row>
    <row r="44" spans="1:8" x14ac:dyDescent="0.2">
      <c r="A44" s="88" t="s">
        <v>46</v>
      </c>
      <c r="B44" s="88"/>
      <c r="C44" s="88"/>
      <c r="D44" s="88"/>
      <c r="E44" s="88"/>
      <c r="F44" s="88"/>
      <c r="G44" s="64">
        <f>G35+G42</f>
        <v>0</v>
      </c>
      <c r="H44" s="59"/>
    </row>
    <row r="46" spans="1:8" x14ac:dyDescent="0.2">
      <c r="A46" s="89" t="s">
        <v>49</v>
      </c>
      <c r="B46" s="89"/>
      <c r="C46" s="66"/>
    </row>
    <row r="48" spans="1:8" x14ac:dyDescent="0.2">
      <c r="A48" s="102" t="s">
        <v>96</v>
      </c>
      <c r="B48" s="102"/>
      <c r="F48" s="93" t="s">
        <v>97</v>
      </c>
      <c r="G48" s="93"/>
    </row>
    <row r="49" spans="1:8" x14ac:dyDescent="0.2">
      <c r="A49" s="92"/>
      <c r="B49" s="92"/>
      <c r="F49" s="94"/>
      <c r="G49" s="94"/>
    </row>
    <row r="51" spans="1:8" x14ac:dyDescent="0.2">
      <c r="A51" s="76" t="s">
        <v>67</v>
      </c>
      <c r="B51" s="76"/>
      <c r="C51" s="76"/>
      <c r="D51" s="76"/>
      <c r="E51" s="76"/>
      <c r="F51" s="76"/>
      <c r="G51" s="76"/>
      <c r="H51" s="76"/>
    </row>
    <row r="52" spans="1:8" x14ac:dyDescent="0.2">
      <c r="A52" s="76" t="s">
        <v>68</v>
      </c>
      <c r="B52" s="76"/>
      <c r="C52" s="76"/>
      <c r="D52" s="76"/>
      <c r="E52" s="76"/>
      <c r="F52" s="76"/>
      <c r="G52" s="76"/>
      <c r="H52" s="76"/>
    </row>
  </sheetData>
  <mergeCells count="45">
    <mergeCell ref="A7:G7"/>
    <mergeCell ref="A48:B48"/>
    <mergeCell ref="A49:B49"/>
    <mergeCell ref="F48:G48"/>
    <mergeCell ref="F49:G49"/>
    <mergeCell ref="B43:F43"/>
    <mergeCell ref="A44:F44"/>
    <mergeCell ref="A46:B46"/>
    <mergeCell ref="A35:F35"/>
    <mergeCell ref="A37:H37"/>
    <mergeCell ref="B39:F39"/>
    <mergeCell ref="B40:F40"/>
    <mergeCell ref="B41:F41"/>
    <mergeCell ref="A9:H9"/>
    <mergeCell ref="B21:D21"/>
    <mergeCell ref="B22:D22"/>
    <mergeCell ref="B23:D23"/>
    <mergeCell ref="C10:H10"/>
    <mergeCell ref="A11:H11"/>
    <mergeCell ref="B12:H12"/>
    <mergeCell ref="B13:D13"/>
    <mergeCell ref="E19:F19"/>
    <mergeCell ref="A13:A20"/>
    <mergeCell ref="B14:D14"/>
    <mergeCell ref="B15:D15"/>
    <mergeCell ref="B16:D16"/>
    <mergeCell ref="B17:D17"/>
    <mergeCell ref="B18:D18"/>
    <mergeCell ref="B19:D19"/>
    <mergeCell ref="B20:D20"/>
    <mergeCell ref="A51:H51"/>
    <mergeCell ref="A52:H52"/>
    <mergeCell ref="B24:D24"/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B38:F38"/>
    <mergeCell ref="A42:F42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2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1" style="36" hidden="1" customWidth="1"/>
  </cols>
  <sheetData>
    <row r="7" spans="1:8" x14ac:dyDescent="0.2">
      <c r="A7" s="124" t="s">
        <v>99</v>
      </c>
      <c r="B7" s="124"/>
      <c r="C7" s="124"/>
      <c r="D7" s="124"/>
      <c r="E7" s="124"/>
      <c r="F7" s="124"/>
      <c r="G7" s="124"/>
    </row>
    <row r="9" spans="1:8" x14ac:dyDescent="0.2">
      <c r="A9" s="88" t="s">
        <v>98</v>
      </c>
      <c r="B9" s="88"/>
      <c r="C9" s="88"/>
      <c r="D9" s="88"/>
      <c r="E9" s="88"/>
      <c r="F9" s="88"/>
      <c r="G9" s="88"/>
      <c r="H9" s="88"/>
    </row>
    <row r="10" spans="1:8" x14ac:dyDescent="0.2">
      <c r="A10" s="43" t="s">
        <v>4</v>
      </c>
      <c r="B10" s="43"/>
      <c r="C10" s="80"/>
      <c r="D10" s="81"/>
      <c r="E10" s="81"/>
      <c r="F10" s="81"/>
      <c r="G10" s="81"/>
      <c r="H10" s="82"/>
    </row>
    <row r="11" spans="1:8" x14ac:dyDescent="0.2">
      <c r="A11" s="88" t="s">
        <v>61</v>
      </c>
      <c r="B11" s="88"/>
      <c r="C11" s="88"/>
      <c r="D11" s="88"/>
      <c r="E11" s="88"/>
      <c r="F11" s="88"/>
      <c r="G11" s="88"/>
      <c r="H11" s="88"/>
    </row>
    <row r="12" spans="1:8" x14ac:dyDescent="0.2">
      <c r="A12" s="45" t="s">
        <v>57</v>
      </c>
      <c r="B12" s="83" t="s">
        <v>58</v>
      </c>
      <c r="C12" s="84"/>
      <c r="D12" s="84"/>
      <c r="E12" s="84"/>
      <c r="F12" s="84"/>
      <c r="G12" s="84"/>
      <c r="H12" s="85"/>
    </row>
    <row r="13" spans="1:8" x14ac:dyDescent="0.2">
      <c r="A13" s="98" t="s">
        <v>63</v>
      </c>
      <c r="B13" s="70" t="s">
        <v>62</v>
      </c>
      <c r="C13" s="71"/>
      <c r="D13" s="72"/>
      <c r="E13" s="47" t="s">
        <v>71</v>
      </c>
      <c r="F13" s="47" t="s">
        <v>72</v>
      </c>
      <c r="G13" s="46" t="s">
        <v>73</v>
      </c>
      <c r="H13" s="46"/>
    </row>
    <row r="14" spans="1:8" x14ac:dyDescent="0.2">
      <c r="A14" s="99"/>
      <c r="B14" s="96" t="s">
        <v>69</v>
      </c>
      <c r="C14" s="101"/>
      <c r="D14" s="97"/>
      <c r="E14" s="50">
        <v>2.532</v>
      </c>
      <c r="F14" s="41"/>
      <c r="G14" s="52">
        <f>E14*F14</f>
        <v>0</v>
      </c>
      <c r="H14" s="38"/>
    </row>
    <row r="15" spans="1:8" x14ac:dyDescent="0.2">
      <c r="A15" s="99"/>
      <c r="B15" s="96" t="s">
        <v>42</v>
      </c>
      <c r="C15" s="101"/>
      <c r="D15" s="97"/>
      <c r="E15" s="50">
        <v>44</v>
      </c>
      <c r="F15" s="41"/>
      <c r="G15" s="52">
        <f t="shared" ref="G15:G20" si="0">E15*F15</f>
        <v>0</v>
      </c>
      <c r="H15" s="38"/>
    </row>
    <row r="16" spans="1:8" x14ac:dyDescent="0.2">
      <c r="A16" s="99"/>
      <c r="B16" s="96" t="s">
        <v>70</v>
      </c>
      <c r="C16" s="101"/>
      <c r="D16" s="97"/>
      <c r="E16" s="50">
        <v>2.7</v>
      </c>
      <c r="F16" s="41"/>
      <c r="G16" s="52">
        <f t="shared" si="0"/>
        <v>0</v>
      </c>
      <c r="H16" s="38"/>
    </row>
    <row r="17" spans="1:8" x14ac:dyDescent="0.2">
      <c r="A17" s="99"/>
      <c r="B17" s="96" t="s">
        <v>74</v>
      </c>
      <c r="C17" s="101"/>
      <c r="D17" s="97"/>
      <c r="E17" s="50"/>
      <c r="F17" s="41"/>
      <c r="G17" s="52">
        <f t="shared" si="0"/>
        <v>0</v>
      </c>
      <c r="H17" s="38"/>
    </row>
    <row r="18" spans="1:8" x14ac:dyDescent="0.2">
      <c r="A18" s="99"/>
      <c r="B18" s="96" t="s">
        <v>75</v>
      </c>
      <c r="C18" s="101"/>
      <c r="D18" s="97"/>
      <c r="E18" s="41"/>
      <c r="F18" s="41"/>
      <c r="G18" s="52">
        <f t="shared" si="0"/>
        <v>0</v>
      </c>
      <c r="H18" s="38"/>
    </row>
    <row r="19" spans="1:8" x14ac:dyDescent="0.2">
      <c r="A19" s="99"/>
      <c r="B19" s="96" t="s">
        <v>76</v>
      </c>
      <c r="C19" s="101"/>
      <c r="D19" s="97"/>
      <c r="E19" s="96" t="s">
        <v>66</v>
      </c>
      <c r="F19" s="97"/>
      <c r="G19" s="52"/>
      <c r="H19" s="38"/>
    </row>
    <row r="20" spans="1:8" x14ac:dyDescent="0.2">
      <c r="A20" s="100"/>
      <c r="B20" s="67" t="s">
        <v>77</v>
      </c>
      <c r="C20" s="68"/>
      <c r="D20" s="69"/>
      <c r="E20" s="41"/>
      <c r="F20" s="41"/>
      <c r="G20" s="52">
        <f t="shared" si="0"/>
        <v>0</v>
      </c>
      <c r="H20" s="38"/>
    </row>
    <row r="21" spans="1:8" x14ac:dyDescent="0.2">
      <c r="A21" s="2" t="s">
        <v>64</v>
      </c>
      <c r="B21" s="70" t="s">
        <v>78</v>
      </c>
      <c r="C21" s="71"/>
      <c r="D21" s="72"/>
      <c r="E21" s="41"/>
      <c r="F21" s="41"/>
      <c r="G21" s="52"/>
      <c r="H21" s="38"/>
    </row>
    <row r="22" spans="1:8" x14ac:dyDescent="0.2">
      <c r="A22" s="2"/>
      <c r="B22" s="96" t="s">
        <v>79</v>
      </c>
      <c r="C22" s="101"/>
      <c r="D22" s="97"/>
      <c r="E22" s="41"/>
      <c r="F22" s="41"/>
      <c r="G22" s="52"/>
      <c r="H22" s="38"/>
    </row>
    <row r="23" spans="1:8" x14ac:dyDescent="0.2">
      <c r="A23" s="2"/>
      <c r="B23" s="96" t="s">
        <v>80</v>
      </c>
      <c r="C23" s="101"/>
      <c r="D23" s="97"/>
      <c r="E23" s="50">
        <v>72.5</v>
      </c>
      <c r="F23" s="42"/>
      <c r="G23" s="52">
        <f>E23*F23</f>
        <v>0</v>
      </c>
      <c r="H23" s="38"/>
    </row>
    <row r="24" spans="1:8" x14ac:dyDescent="0.2">
      <c r="A24" s="2"/>
      <c r="B24" s="96" t="s">
        <v>81</v>
      </c>
      <c r="C24" s="101"/>
      <c r="D24" s="97"/>
      <c r="E24" s="50">
        <v>21</v>
      </c>
      <c r="F24" s="42"/>
      <c r="G24" s="52">
        <f t="shared" ref="G24:G34" si="1">E24*F24</f>
        <v>0</v>
      </c>
    </row>
    <row r="25" spans="1:8" x14ac:dyDescent="0.2">
      <c r="A25" s="2"/>
      <c r="B25" s="96" t="s">
        <v>82</v>
      </c>
      <c r="C25" s="101"/>
      <c r="D25" s="97"/>
      <c r="E25" s="50">
        <v>12</v>
      </c>
      <c r="F25" s="42"/>
      <c r="G25" s="52">
        <f t="shared" si="1"/>
        <v>0</v>
      </c>
    </row>
    <row r="26" spans="1:8" x14ac:dyDescent="0.2">
      <c r="A26" s="2"/>
      <c r="B26" s="96" t="s">
        <v>83</v>
      </c>
      <c r="C26" s="101"/>
      <c r="D26" s="97"/>
      <c r="E26" s="50">
        <v>39</v>
      </c>
      <c r="F26" s="42"/>
      <c r="G26" s="52">
        <f t="shared" si="1"/>
        <v>0</v>
      </c>
    </row>
    <row r="27" spans="1:8" x14ac:dyDescent="0.2">
      <c r="A27" s="2"/>
      <c r="B27" s="96" t="s">
        <v>84</v>
      </c>
      <c r="C27" s="101"/>
      <c r="D27" s="97"/>
      <c r="E27" s="50"/>
      <c r="F27" s="42"/>
      <c r="G27" s="52">
        <f t="shared" si="1"/>
        <v>0</v>
      </c>
    </row>
    <row r="28" spans="1:8" x14ac:dyDescent="0.2">
      <c r="A28" s="2"/>
      <c r="B28" s="96" t="s">
        <v>85</v>
      </c>
      <c r="C28" s="101"/>
      <c r="D28" s="97"/>
      <c r="E28" s="50"/>
      <c r="F28" s="42"/>
      <c r="G28" s="52">
        <f t="shared" si="1"/>
        <v>0</v>
      </c>
    </row>
    <row r="29" spans="1:8" x14ac:dyDescent="0.2">
      <c r="A29" s="2"/>
      <c r="B29" s="96" t="s">
        <v>86</v>
      </c>
      <c r="C29" s="101"/>
      <c r="D29" s="97"/>
      <c r="E29" s="50"/>
      <c r="F29" s="42"/>
      <c r="G29" s="52">
        <f t="shared" si="1"/>
        <v>0</v>
      </c>
    </row>
    <row r="30" spans="1:8" x14ac:dyDescent="0.2">
      <c r="A30" s="2"/>
      <c r="B30" s="96" t="s">
        <v>87</v>
      </c>
      <c r="C30" s="101"/>
      <c r="D30" s="97"/>
      <c r="E30" s="50"/>
      <c r="F30" s="42"/>
      <c r="G30" s="52">
        <f t="shared" si="1"/>
        <v>0</v>
      </c>
    </row>
    <row r="31" spans="1:8" x14ac:dyDescent="0.2">
      <c r="A31" s="2"/>
      <c r="B31" s="96" t="s">
        <v>88</v>
      </c>
      <c r="C31" s="101"/>
      <c r="D31" s="97"/>
      <c r="E31" s="50"/>
      <c r="F31" s="42"/>
      <c r="G31" s="52">
        <f t="shared" si="1"/>
        <v>0</v>
      </c>
    </row>
    <row r="32" spans="1:8" x14ac:dyDescent="0.2">
      <c r="A32" s="2"/>
      <c r="B32" s="96" t="s">
        <v>89</v>
      </c>
      <c r="C32" s="101"/>
      <c r="D32" s="97"/>
      <c r="E32" s="50"/>
      <c r="F32" s="42"/>
      <c r="G32" s="52">
        <f t="shared" si="1"/>
        <v>0</v>
      </c>
    </row>
    <row r="33" spans="1:8" x14ac:dyDescent="0.2">
      <c r="A33" s="2"/>
      <c r="B33" s="96" t="s">
        <v>90</v>
      </c>
      <c r="C33" s="101"/>
      <c r="D33" s="97"/>
      <c r="E33" s="50"/>
      <c r="F33" s="42"/>
      <c r="G33" s="52">
        <f t="shared" si="1"/>
        <v>0</v>
      </c>
    </row>
    <row r="34" spans="1:8" x14ac:dyDescent="0.2">
      <c r="A34" s="2"/>
      <c r="B34" s="96" t="s">
        <v>91</v>
      </c>
      <c r="C34" s="101"/>
      <c r="D34" s="97"/>
      <c r="E34" s="50"/>
      <c r="F34" s="42"/>
      <c r="G34" s="52">
        <f t="shared" si="1"/>
        <v>0</v>
      </c>
    </row>
    <row r="35" spans="1:8" x14ac:dyDescent="0.2">
      <c r="A35" s="87" t="s">
        <v>65</v>
      </c>
      <c r="B35" s="87"/>
      <c r="C35" s="87"/>
      <c r="D35" s="87"/>
      <c r="E35" s="87"/>
      <c r="F35" s="87"/>
      <c r="G35" s="53">
        <f>G14+G15+G16+G17+G18+G20+G22+G23+G24+G25+G26+G27+G28+G29+G30+G31+G32+G33+G34</f>
        <v>0</v>
      </c>
    </row>
    <row r="37" spans="1:8" x14ac:dyDescent="0.2">
      <c r="A37" s="88" t="s">
        <v>92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45" t="s">
        <v>57</v>
      </c>
      <c r="B38" s="86" t="s">
        <v>58</v>
      </c>
      <c r="C38" s="86"/>
      <c r="D38" s="86"/>
      <c r="E38" s="86"/>
      <c r="F38" s="86"/>
      <c r="G38" s="55" t="s">
        <v>6</v>
      </c>
      <c r="H38" s="62"/>
    </row>
    <row r="39" spans="1:8" x14ac:dyDescent="0.2">
      <c r="A39" s="54" t="s">
        <v>59</v>
      </c>
      <c r="B39" s="90" t="s">
        <v>93</v>
      </c>
      <c r="C39" s="90"/>
      <c r="D39" s="90"/>
      <c r="E39" s="90"/>
      <c r="F39" s="90"/>
      <c r="G39" s="63"/>
      <c r="H39" s="46"/>
    </row>
    <row r="40" spans="1:8" x14ac:dyDescent="0.2">
      <c r="A40" s="54" t="s">
        <v>60</v>
      </c>
      <c r="B40" s="90" t="s">
        <v>95</v>
      </c>
      <c r="C40" s="90"/>
      <c r="D40" s="90"/>
      <c r="E40" s="90"/>
      <c r="F40" s="90"/>
      <c r="G40" s="63"/>
      <c r="H40" s="38"/>
    </row>
    <row r="41" spans="1:8" x14ac:dyDescent="0.2">
      <c r="A41" s="54" t="s">
        <v>59</v>
      </c>
      <c r="B41" s="90" t="s">
        <v>94</v>
      </c>
      <c r="C41" s="90"/>
      <c r="D41" s="90"/>
      <c r="E41" s="90"/>
      <c r="F41" s="90"/>
      <c r="G41" s="63"/>
      <c r="H41" s="38"/>
    </row>
    <row r="42" spans="1:8" x14ac:dyDescent="0.2">
      <c r="A42" s="87" t="s">
        <v>65</v>
      </c>
      <c r="B42" s="87"/>
      <c r="C42" s="87"/>
      <c r="D42" s="87"/>
      <c r="E42" s="87"/>
      <c r="F42" s="87"/>
      <c r="G42" s="53">
        <f>SUM(G39:G41)</f>
        <v>0</v>
      </c>
      <c r="H42" s="38"/>
    </row>
    <row r="43" spans="1:8" x14ac:dyDescent="0.2">
      <c r="A43" s="56"/>
      <c r="B43" s="95"/>
      <c r="C43" s="95"/>
      <c r="D43" s="95"/>
      <c r="E43" s="95"/>
      <c r="F43" s="95"/>
      <c r="G43" s="57"/>
      <c r="H43" s="61"/>
    </row>
    <row r="44" spans="1:8" x14ac:dyDescent="0.2">
      <c r="A44" s="88" t="s">
        <v>46</v>
      </c>
      <c r="B44" s="88"/>
      <c r="C44" s="88"/>
      <c r="D44" s="88"/>
      <c r="E44" s="88"/>
      <c r="F44" s="88"/>
      <c r="G44" s="64">
        <f>G35+G42</f>
        <v>0</v>
      </c>
      <c r="H44" s="59"/>
    </row>
    <row r="46" spans="1:8" x14ac:dyDescent="0.2">
      <c r="A46" s="89" t="s">
        <v>49</v>
      </c>
      <c r="B46" s="89"/>
      <c r="C46" s="66"/>
    </row>
    <row r="48" spans="1:8" x14ac:dyDescent="0.2">
      <c r="A48" s="102" t="s">
        <v>96</v>
      </c>
      <c r="B48" s="102"/>
      <c r="F48" s="93" t="s">
        <v>97</v>
      </c>
      <c r="G48" s="93"/>
    </row>
    <row r="49" spans="1:8" x14ac:dyDescent="0.2">
      <c r="A49" s="92"/>
      <c r="B49" s="92"/>
      <c r="F49" s="94"/>
      <c r="G49" s="94"/>
    </row>
    <row r="51" spans="1:8" x14ac:dyDescent="0.2">
      <c r="A51" s="76" t="s">
        <v>67</v>
      </c>
      <c r="B51" s="76"/>
      <c r="C51" s="76"/>
      <c r="D51" s="76"/>
      <c r="E51" s="76"/>
      <c r="F51" s="76"/>
      <c r="G51" s="76"/>
      <c r="H51" s="76"/>
    </row>
    <row r="52" spans="1:8" x14ac:dyDescent="0.2">
      <c r="A52" s="76" t="s">
        <v>68</v>
      </c>
      <c r="B52" s="76"/>
      <c r="C52" s="76"/>
      <c r="D52" s="76"/>
      <c r="E52" s="76"/>
      <c r="F52" s="76"/>
      <c r="G52" s="76"/>
      <c r="H52" s="76"/>
    </row>
  </sheetData>
  <mergeCells count="45">
    <mergeCell ref="A7:G7"/>
    <mergeCell ref="A48:B48"/>
    <mergeCell ref="A49:B49"/>
    <mergeCell ref="F48:G48"/>
    <mergeCell ref="F49:G49"/>
    <mergeCell ref="B38:F38"/>
    <mergeCell ref="A42:F42"/>
    <mergeCell ref="A44:F44"/>
    <mergeCell ref="A46:B46"/>
    <mergeCell ref="B39:F39"/>
    <mergeCell ref="B40:F40"/>
    <mergeCell ref="B41:F41"/>
    <mergeCell ref="B43:F43"/>
    <mergeCell ref="A9:H9"/>
    <mergeCell ref="C10:H10"/>
    <mergeCell ref="A11:H11"/>
    <mergeCell ref="B12:H12"/>
    <mergeCell ref="B24:D24"/>
    <mergeCell ref="B21:D21"/>
    <mergeCell ref="B22:D22"/>
    <mergeCell ref="B23:D23"/>
    <mergeCell ref="B13:D13"/>
    <mergeCell ref="E19:F19"/>
    <mergeCell ref="A13:A20"/>
    <mergeCell ref="B14:D14"/>
    <mergeCell ref="B15:D15"/>
    <mergeCell ref="B16:D16"/>
    <mergeCell ref="B17:D17"/>
    <mergeCell ref="B18:D18"/>
    <mergeCell ref="B19:D19"/>
    <mergeCell ref="B20:D20"/>
    <mergeCell ref="A52:H52"/>
    <mergeCell ref="A51:H51"/>
    <mergeCell ref="B31:D31"/>
    <mergeCell ref="B32:D32"/>
    <mergeCell ref="B33:D33"/>
    <mergeCell ref="A35:F35"/>
    <mergeCell ref="A37:H37"/>
    <mergeCell ref="B25:D25"/>
    <mergeCell ref="B26:D26"/>
    <mergeCell ref="B27:D27"/>
    <mergeCell ref="B34:D34"/>
    <mergeCell ref="B28:D28"/>
    <mergeCell ref="B29:D29"/>
    <mergeCell ref="B30:D30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2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8" x14ac:dyDescent="0.2">
      <c r="A7" s="124" t="s">
        <v>99</v>
      </c>
      <c r="B7" s="124"/>
      <c r="C7" s="124"/>
      <c r="D7" s="124"/>
      <c r="E7" s="124"/>
      <c r="F7" s="124"/>
      <c r="G7" s="124"/>
    </row>
    <row r="9" spans="1:8" x14ac:dyDescent="0.2">
      <c r="A9" s="88" t="s">
        <v>98</v>
      </c>
      <c r="B9" s="88"/>
      <c r="C9" s="88"/>
      <c r="D9" s="88"/>
      <c r="E9" s="88"/>
      <c r="F9" s="88"/>
      <c r="G9" s="88"/>
      <c r="H9" s="88"/>
    </row>
    <row r="10" spans="1:8" x14ac:dyDescent="0.2">
      <c r="A10" s="43" t="s">
        <v>4</v>
      </c>
      <c r="B10" s="43"/>
      <c r="C10" s="80"/>
      <c r="D10" s="81"/>
      <c r="E10" s="81"/>
      <c r="F10" s="81"/>
      <c r="G10" s="81"/>
      <c r="H10" s="82"/>
    </row>
    <row r="11" spans="1:8" x14ac:dyDescent="0.2">
      <c r="A11" s="88" t="s">
        <v>61</v>
      </c>
      <c r="B11" s="88"/>
      <c r="C11" s="88"/>
      <c r="D11" s="88"/>
      <c r="E11" s="88"/>
      <c r="F11" s="88"/>
      <c r="G11" s="88"/>
      <c r="H11" s="88"/>
    </row>
    <row r="12" spans="1:8" x14ac:dyDescent="0.2">
      <c r="A12" s="45" t="s">
        <v>57</v>
      </c>
      <c r="B12" s="83" t="s">
        <v>58</v>
      </c>
      <c r="C12" s="84"/>
      <c r="D12" s="84"/>
      <c r="E12" s="84"/>
      <c r="F12" s="84"/>
      <c r="G12" s="84"/>
      <c r="H12" s="85"/>
    </row>
    <row r="13" spans="1:8" x14ac:dyDescent="0.2">
      <c r="A13" s="98" t="s">
        <v>63</v>
      </c>
      <c r="B13" s="70" t="s">
        <v>62</v>
      </c>
      <c r="C13" s="71"/>
      <c r="D13" s="72"/>
      <c r="E13" s="47" t="s">
        <v>71</v>
      </c>
      <c r="F13" s="47" t="s">
        <v>72</v>
      </c>
      <c r="G13" s="46" t="s">
        <v>73</v>
      </c>
      <c r="H13" s="46"/>
    </row>
    <row r="14" spans="1:8" x14ac:dyDescent="0.2">
      <c r="A14" s="99"/>
      <c r="B14" s="96" t="s">
        <v>69</v>
      </c>
      <c r="C14" s="101"/>
      <c r="D14" s="97"/>
      <c r="E14" s="50">
        <v>2.532</v>
      </c>
      <c r="F14" s="41"/>
      <c r="G14" s="52">
        <f>E14*F14</f>
        <v>0</v>
      </c>
      <c r="H14" s="38"/>
    </row>
    <row r="15" spans="1:8" x14ac:dyDescent="0.2">
      <c r="A15" s="99"/>
      <c r="B15" s="96" t="s">
        <v>42</v>
      </c>
      <c r="C15" s="101"/>
      <c r="D15" s="97"/>
      <c r="E15" s="50">
        <v>44</v>
      </c>
      <c r="F15" s="41"/>
      <c r="G15" s="52">
        <f t="shared" ref="G15:G20" si="0">E15*F15</f>
        <v>0</v>
      </c>
      <c r="H15" s="38"/>
    </row>
    <row r="16" spans="1:8" x14ac:dyDescent="0.2">
      <c r="A16" s="99"/>
      <c r="B16" s="96" t="s">
        <v>70</v>
      </c>
      <c r="C16" s="101"/>
      <c r="D16" s="97"/>
      <c r="E16" s="50">
        <v>2.7</v>
      </c>
      <c r="F16" s="41"/>
      <c r="G16" s="52">
        <f t="shared" si="0"/>
        <v>0</v>
      </c>
      <c r="H16" s="38"/>
    </row>
    <row r="17" spans="1:8" x14ac:dyDescent="0.2">
      <c r="A17" s="99"/>
      <c r="B17" s="96" t="s">
        <v>74</v>
      </c>
      <c r="C17" s="101"/>
      <c r="D17" s="97"/>
      <c r="E17" s="50"/>
      <c r="F17" s="41"/>
      <c r="G17" s="52">
        <f t="shared" si="0"/>
        <v>0</v>
      </c>
      <c r="H17" s="38"/>
    </row>
    <row r="18" spans="1:8" x14ac:dyDescent="0.2">
      <c r="A18" s="99"/>
      <c r="B18" s="96" t="s">
        <v>75</v>
      </c>
      <c r="C18" s="101"/>
      <c r="D18" s="97"/>
      <c r="E18" s="41"/>
      <c r="F18" s="41"/>
      <c r="G18" s="52">
        <f t="shared" si="0"/>
        <v>0</v>
      </c>
      <c r="H18" s="38"/>
    </row>
    <row r="19" spans="1:8" x14ac:dyDescent="0.2">
      <c r="A19" s="99"/>
      <c r="B19" s="96" t="s">
        <v>76</v>
      </c>
      <c r="C19" s="101"/>
      <c r="D19" s="97"/>
      <c r="E19" s="96" t="s">
        <v>66</v>
      </c>
      <c r="F19" s="97"/>
      <c r="G19" s="52"/>
      <c r="H19" s="38"/>
    </row>
    <row r="20" spans="1:8" x14ac:dyDescent="0.2">
      <c r="A20" s="100"/>
      <c r="B20" s="67" t="s">
        <v>77</v>
      </c>
      <c r="C20" s="68"/>
      <c r="D20" s="69"/>
      <c r="E20" s="41"/>
      <c r="F20" s="41"/>
      <c r="G20" s="52">
        <f t="shared" si="0"/>
        <v>0</v>
      </c>
      <c r="H20" s="38"/>
    </row>
    <row r="21" spans="1:8" x14ac:dyDescent="0.2">
      <c r="A21" s="2" t="s">
        <v>64</v>
      </c>
      <c r="B21" s="70" t="s">
        <v>78</v>
      </c>
      <c r="C21" s="71"/>
      <c r="D21" s="72"/>
      <c r="E21" s="41"/>
      <c r="F21" s="41"/>
      <c r="G21" s="52"/>
      <c r="H21" s="38"/>
    </row>
    <row r="22" spans="1:8" x14ac:dyDescent="0.2">
      <c r="A22" s="2"/>
      <c r="B22" s="96" t="s">
        <v>79</v>
      </c>
      <c r="C22" s="101"/>
      <c r="D22" s="97"/>
      <c r="E22" s="41"/>
      <c r="F22" s="41"/>
      <c r="G22" s="52"/>
      <c r="H22" s="38"/>
    </row>
    <row r="23" spans="1:8" x14ac:dyDescent="0.2">
      <c r="A23" s="2"/>
      <c r="B23" s="96" t="s">
        <v>80</v>
      </c>
      <c r="C23" s="101"/>
      <c r="D23" s="97"/>
      <c r="E23" s="50">
        <v>72.5</v>
      </c>
      <c r="F23" s="42"/>
      <c r="G23" s="52">
        <f>E23*F23</f>
        <v>0</v>
      </c>
      <c r="H23" s="38"/>
    </row>
    <row r="24" spans="1:8" x14ac:dyDescent="0.2">
      <c r="A24" s="2"/>
      <c r="B24" s="96" t="s">
        <v>81</v>
      </c>
      <c r="C24" s="101"/>
      <c r="D24" s="97"/>
      <c r="E24" s="50">
        <v>21</v>
      </c>
      <c r="F24" s="42"/>
      <c r="G24" s="52">
        <f t="shared" ref="G24:G34" si="1">E24*F24</f>
        <v>0</v>
      </c>
    </row>
    <row r="25" spans="1:8" x14ac:dyDescent="0.2">
      <c r="A25" s="2"/>
      <c r="B25" s="96" t="s">
        <v>82</v>
      </c>
      <c r="C25" s="101"/>
      <c r="D25" s="97"/>
      <c r="E25" s="50">
        <v>12</v>
      </c>
      <c r="F25" s="42"/>
      <c r="G25" s="52">
        <f t="shared" si="1"/>
        <v>0</v>
      </c>
    </row>
    <row r="26" spans="1:8" x14ac:dyDescent="0.2">
      <c r="A26" s="2"/>
      <c r="B26" s="96" t="s">
        <v>83</v>
      </c>
      <c r="C26" s="101"/>
      <c r="D26" s="97"/>
      <c r="E26" s="50">
        <v>39</v>
      </c>
      <c r="F26" s="42"/>
      <c r="G26" s="52">
        <f t="shared" si="1"/>
        <v>0</v>
      </c>
    </row>
    <row r="27" spans="1:8" x14ac:dyDescent="0.2">
      <c r="A27" s="2"/>
      <c r="B27" s="96" t="s">
        <v>84</v>
      </c>
      <c r="C27" s="101"/>
      <c r="D27" s="97"/>
      <c r="E27" s="50"/>
      <c r="F27" s="42"/>
      <c r="G27" s="52">
        <f t="shared" si="1"/>
        <v>0</v>
      </c>
    </row>
    <row r="28" spans="1:8" x14ac:dyDescent="0.2">
      <c r="A28" s="2"/>
      <c r="B28" s="96" t="s">
        <v>85</v>
      </c>
      <c r="C28" s="101"/>
      <c r="D28" s="97"/>
      <c r="E28" s="50"/>
      <c r="F28" s="42"/>
      <c r="G28" s="52">
        <f t="shared" si="1"/>
        <v>0</v>
      </c>
    </row>
    <row r="29" spans="1:8" x14ac:dyDescent="0.2">
      <c r="A29" s="2"/>
      <c r="B29" s="96" t="s">
        <v>86</v>
      </c>
      <c r="C29" s="101"/>
      <c r="D29" s="97"/>
      <c r="E29" s="50"/>
      <c r="F29" s="42"/>
      <c r="G29" s="52">
        <f t="shared" si="1"/>
        <v>0</v>
      </c>
    </row>
    <row r="30" spans="1:8" x14ac:dyDescent="0.2">
      <c r="A30" s="2"/>
      <c r="B30" s="96" t="s">
        <v>87</v>
      </c>
      <c r="C30" s="101"/>
      <c r="D30" s="97"/>
      <c r="E30" s="50"/>
      <c r="F30" s="42"/>
      <c r="G30" s="52">
        <f t="shared" si="1"/>
        <v>0</v>
      </c>
    </row>
    <row r="31" spans="1:8" x14ac:dyDescent="0.2">
      <c r="A31" s="2"/>
      <c r="B31" s="96" t="s">
        <v>88</v>
      </c>
      <c r="C31" s="101"/>
      <c r="D31" s="97"/>
      <c r="E31" s="50"/>
      <c r="F31" s="42"/>
      <c r="G31" s="52">
        <f t="shared" si="1"/>
        <v>0</v>
      </c>
    </row>
    <row r="32" spans="1:8" x14ac:dyDescent="0.2">
      <c r="A32" s="2"/>
      <c r="B32" s="96" t="s">
        <v>89</v>
      </c>
      <c r="C32" s="101"/>
      <c r="D32" s="97"/>
      <c r="E32" s="50"/>
      <c r="F32" s="42"/>
      <c r="G32" s="52">
        <f t="shared" si="1"/>
        <v>0</v>
      </c>
    </row>
    <row r="33" spans="1:8" x14ac:dyDescent="0.2">
      <c r="A33" s="2"/>
      <c r="B33" s="96" t="s">
        <v>90</v>
      </c>
      <c r="C33" s="101"/>
      <c r="D33" s="97"/>
      <c r="E33" s="50"/>
      <c r="F33" s="42"/>
      <c r="G33" s="52">
        <f t="shared" si="1"/>
        <v>0</v>
      </c>
    </row>
    <row r="34" spans="1:8" x14ac:dyDescent="0.2">
      <c r="A34" s="2"/>
      <c r="B34" s="96" t="s">
        <v>91</v>
      </c>
      <c r="C34" s="101"/>
      <c r="D34" s="97"/>
      <c r="E34" s="50"/>
      <c r="F34" s="42"/>
      <c r="G34" s="52">
        <f t="shared" si="1"/>
        <v>0</v>
      </c>
    </row>
    <row r="35" spans="1:8" x14ac:dyDescent="0.2">
      <c r="A35" s="87" t="s">
        <v>65</v>
      </c>
      <c r="B35" s="87"/>
      <c r="C35" s="87"/>
      <c r="D35" s="87"/>
      <c r="E35" s="87"/>
      <c r="F35" s="87"/>
      <c r="G35" s="53">
        <f>G14+G15+G16+G17+G18+G20+G22+G23+G24+G25+G26+G27+G28+G29+G30+G31+G32+G33+G34</f>
        <v>0</v>
      </c>
    </row>
    <row r="37" spans="1:8" x14ac:dyDescent="0.2">
      <c r="A37" s="88" t="s">
        <v>92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45" t="s">
        <v>57</v>
      </c>
      <c r="B38" s="86" t="s">
        <v>58</v>
      </c>
      <c r="C38" s="86"/>
      <c r="D38" s="86"/>
      <c r="E38" s="86"/>
      <c r="F38" s="86"/>
      <c r="G38" s="55" t="s">
        <v>6</v>
      </c>
      <c r="H38" s="62"/>
    </row>
    <row r="39" spans="1:8" x14ac:dyDescent="0.2">
      <c r="A39" s="54" t="s">
        <v>59</v>
      </c>
      <c r="B39" s="90" t="s">
        <v>93</v>
      </c>
      <c r="C39" s="90"/>
      <c r="D39" s="90"/>
      <c r="E39" s="90"/>
      <c r="F39" s="90"/>
      <c r="G39" s="63"/>
      <c r="H39" s="46"/>
    </row>
    <row r="40" spans="1:8" x14ac:dyDescent="0.2">
      <c r="A40" s="54" t="s">
        <v>60</v>
      </c>
      <c r="B40" s="90" t="s">
        <v>95</v>
      </c>
      <c r="C40" s="90"/>
      <c r="D40" s="90"/>
      <c r="E40" s="90"/>
      <c r="F40" s="90"/>
      <c r="G40" s="63"/>
      <c r="H40" s="38"/>
    </row>
    <row r="41" spans="1:8" x14ac:dyDescent="0.2">
      <c r="A41" s="54" t="s">
        <v>59</v>
      </c>
      <c r="B41" s="90" t="s">
        <v>94</v>
      </c>
      <c r="C41" s="90"/>
      <c r="D41" s="90"/>
      <c r="E41" s="90"/>
      <c r="F41" s="90"/>
      <c r="G41" s="63"/>
      <c r="H41" s="38"/>
    </row>
    <row r="42" spans="1:8" x14ac:dyDescent="0.2">
      <c r="A42" s="87" t="s">
        <v>65</v>
      </c>
      <c r="B42" s="87"/>
      <c r="C42" s="87"/>
      <c r="D42" s="87"/>
      <c r="E42" s="87"/>
      <c r="F42" s="87"/>
      <c r="G42" s="53">
        <f>SUM(G39:G41)</f>
        <v>0</v>
      </c>
      <c r="H42" s="38"/>
    </row>
    <row r="43" spans="1:8" x14ac:dyDescent="0.2">
      <c r="A43" s="56"/>
      <c r="B43" s="95"/>
      <c r="C43" s="95"/>
      <c r="D43" s="95"/>
      <c r="E43" s="95"/>
      <c r="F43" s="95"/>
      <c r="G43" s="57"/>
      <c r="H43" s="61"/>
    </row>
    <row r="44" spans="1:8" x14ac:dyDescent="0.2">
      <c r="A44" s="88" t="s">
        <v>46</v>
      </c>
      <c r="B44" s="88"/>
      <c r="C44" s="88"/>
      <c r="D44" s="88"/>
      <c r="E44" s="88"/>
      <c r="F44" s="88"/>
      <c r="G44" s="64">
        <f>G35+G42</f>
        <v>0</v>
      </c>
      <c r="H44" s="59"/>
    </row>
    <row r="46" spans="1:8" x14ac:dyDescent="0.2">
      <c r="A46" s="89" t="s">
        <v>49</v>
      </c>
      <c r="B46" s="89"/>
      <c r="C46" s="66"/>
    </row>
    <row r="48" spans="1:8" x14ac:dyDescent="0.2">
      <c r="A48" s="102" t="s">
        <v>96</v>
      </c>
      <c r="B48" s="102"/>
      <c r="F48" s="93" t="s">
        <v>97</v>
      </c>
      <c r="G48" s="93"/>
    </row>
    <row r="49" spans="1:8" x14ac:dyDescent="0.2">
      <c r="A49" s="92"/>
      <c r="B49" s="92"/>
      <c r="F49" s="94"/>
      <c r="G49" s="94"/>
    </row>
    <row r="51" spans="1:8" x14ac:dyDescent="0.2">
      <c r="A51" s="76" t="s">
        <v>67</v>
      </c>
      <c r="B51" s="76"/>
      <c r="C51" s="76"/>
      <c r="D51" s="76"/>
      <c r="E51" s="76"/>
      <c r="F51" s="76"/>
      <c r="G51" s="76"/>
      <c r="H51" s="76"/>
    </row>
    <row r="52" spans="1:8" x14ac:dyDescent="0.2">
      <c r="A52" s="76" t="s">
        <v>68</v>
      </c>
      <c r="B52" s="76"/>
      <c r="C52" s="76"/>
      <c r="D52" s="76"/>
      <c r="E52" s="76"/>
      <c r="F52" s="76"/>
      <c r="G52" s="76"/>
      <c r="H52" s="76"/>
    </row>
  </sheetData>
  <mergeCells count="45">
    <mergeCell ref="A7:G7"/>
    <mergeCell ref="A48:B48"/>
    <mergeCell ref="A49:B49"/>
    <mergeCell ref="F48:G48"/>
    <mergeCell ref="F49:G49"/>
    <mergeCell ref="B43:F43"/>
    <mergeCell ref="B38:F38"/>
    <mergeCell ref="A42:F42"/>
    <mergeCell ref="A44:F44"/>
    <mergeCell ref="A46:B46"/>
    <mergeCell ref="A35:F35"/>
    <mergeCell ref="A37:H37"/>
    <mergeCell ref="B39:F39"/>
    <mergeCell ref="B40:F40"/>
    <mergeCell ref="B41:F41"/>
    <mergeCell ref="B29:D29"/>
    <mergeCell ref="B30:D30"/>
    <mergeCell ref="B31:D31"/>
    <mergeCell ref="B32:D32"/>
    <mergeCell ref="B33:D33"/>
    <mergeCell ref="B28:D28"/>
    <mergeCell ref="A9:H9"/>
    <mergeCell ref="C10:H10"/>
    <mergeCell ref="A11:H11"/>
    <mergeCell ref="B12:H12"/>
    <mergeCell ref="B24:D24"/>
    <mergeCell ref="B21:D21"/>
    <mergeCell ref="B22:D22"/>
    <mergeCell ref="B23:D23"/>
    <mergeCell ref="A51:H51"/>
    <mergeCell ref="A52:H52"/>
    <mergeCell ref="B13:D13"/>
    <mergeCell ref="E19:F19"/>
    <mergeCell ref="A13:A20"/>
    <mergeCell ref="B14:D14"/>
    <mergeCell ref="B15:D15"/>
    <mergeCell ref="B16:D16"/>
    <mergeCell ref="B17:D17"/>
    <mergeCell ref="B18:D18"/>
    <mergeCell ref="B19:D19"/>
    <mergeCell ref="B20:D20"/>
    <mergeCell ref="B25:D25"/>
    <mergeCell ref="B26:D26"/>
    <mergeCell ref="B27:D27"/>
    <mergeCell ref="B34:D34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2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1" style="36" hidden="1" customWidth="1"/>
  </cols>
  <sheetData>
    <row r="7" spans="1:8" x14ac:dyDescent="0.2">
      <c r="A7" s="124" t="s">
        <v>99</v>
      </c>
      <c r="B7" s="124"/>
      <c r="C7" s="124"/>
      <c r="D7" s="124"/>
      <c r="E7" s="124"/>
      <c r="F7" s="124"/>
      <c r="G7" s="124"/>
    </row>
    <row r="9" spans="1:8" x14ac:dyDescent="0.2">
      <c r="A9" s="88" t="s">
        <v>98</v>
      </c>
      <c r="B9" s="88"/>
      <c r="C9" s="88"/>
      <c r="D9" s="88"/>
      <c r="E9" s="88"/>
      <c r="F9" s="88"/>
      <c r="G9" s="88"/>
      <c r="H9" s="88"/>
    </row>
    <row r="10" spans="1:8" x14ac:dyDescent="0.2">
      <c r="A10" s="43" t="s">
        <v>4</v>
      </c>
      <c r="B10" s="43"/>
      <c r="C10" s="80"/>
      <c r="D10" s="81"/>
      <c r="E10" s="81"/>
      <c r="F10" s="81"/>
      <c r="G10" s="81"/>
      <c r="H10" s="82"/>
    </row>
    <row r="11" spans="1:8" x14ac:dyDescent="0.2">
      <c r="A11" s="88" t="s">
        <v>61</v>
      </c>
      <c r="B11" s="88"/>
      <c r="C11" s="88"/>
      <c r="D11" s="88"/>
      <c r="E11" s="88"/>
      <c r="F11" s="88"/>
      <c r="G11" s="88"/>
      <c r="H11" s="88"/>
    </row>
    <row r="12" spans="1:8" x14ac:dyDescent="0.2">
      <c r="A12" s="45" t="s">
        <v>57</v>
      </c>
      <c r="B12" s="83" t="s">
        <v>58</v>
      </c>
      <c r="C12" s="84"/>
      <c r="D12" s="84"/>
      <c r="E12" s="84"/>
      <c r="F12" s="84"/>
      <c r="G12" s="84"/>
      <c r="H12" s="85"/>
    </row>
    <row r="13" spans="1:8" x14ac:dyDescent="0.2">
      <c r="A13" s="98" t="s">
        <v>63</v>
      </c>
      <c r="B13" s="70" t="s">
        <v>62</v>
      </c>
      <c r="C13" s="71"/>
      <c r="D13" s="72"/>
      <c r="E13" s="47" t="s">
        <v>71</v>
      </c>
      <c r="F13" s="47" t="s">
        <v>72</v>
      </c>
      <c r="G13" s="46" t="s">
        <v>73</v>
      </c>
      <c r="H13" s="46"/>
    </row>
    <row r="14" spans="1:8" x14ac:dyDescent="0.2">
      <c r="A14" s="99"/>
      <c r="B14" s="96" t="s">
        <v>69</v>
      </c>
      <c r="C14" s="101"/>
      <c r="D14" s="97"/>
      <c r="E14" s="50">
        <v>2.532</v>
      </c>
      <c r="F14" s="41"/>
      <c r="G14" s="52">
        <f>E14*F14</f>
        <v>0</v>
      </c>
      <c r="H14" s="38"/>
    </row>
    <row r="15" spans="1:8" x14ac:dyDescent="0.2">
      <c r="A15" s="99"/>
      <c r="B15" s="96" t="s">
        <v>42</v>
      </c>
      <c r="C15" s="101"/>
      <c r="D15" s="97"/>
      <c r="E15" s="50">
        <v>44</v>
      </c>
      <c r="F15" s="41"/>
      <c r="G15" s="52">
        <f t="shared" ref="G15:G20" si="0">E15*F15</f>
        <v>0</v>
      </c>
      <c r="H15" s="38"/>
    </row>
    <row r="16" spans="1:8" x14ac:dyDescent="0.2">
      <c r="A16" s="99"/>
      <c r="B16" s="96" t="s">
        <v>70</v>
      </c>
      <c r="C16" s="101"/>
      <c r="D16" s="97"/>
      <c r="E16" s="50">
        <v>2.7</v>
      </c>
      <c r="F16" s="41"/>
      <c r="G16" s="52">
        <f t="shared" si="0"/>
        <v>0</v>
      </c>
      <c r="H16" s="38"/>
    </row>
    <row r="17" spans="1:8" x14ac:dyDescent="0.2">
      <c r="A17" s="99"/>
      <c r="B17" s="96" t="s">
        <v>74</v>
      </c>
      <c r="C17" s="101"/>
      <c r="D17" s="97"/>
      <c r="E17" s="50"/>
      <c r="F17" s="41"/>
      <c r="G17" s="52">
        <f t="shared" si="0"/>
        <v>0</v>
      </c>
      <c r="H17" s="38"/>
    </row>
    <row r="18" spans="1:8" x14ac:dyDescent="0.2">
      <c r="A18" s="99"/>
      <c r="B18" s="96" t="s">
        <v>75</v>
      </c>
      <c r="C18" s="101"/>
      <c r="D18" s="97"/>
      <c r="E18" s="41"/>
      <c r="F18" s="41"/>
      <c r="G18" s="52">
        <f t="shared" si="0"/>
        <v>0</v>
      </c>
      <c r="H18" s="38"/>
    </row>
    <row r="19" spans="1:8" x14ac:dyDescent="0.2">
      <c r="A19" s="99"/>
      <c r="B19" s="96" t="s">
        <v>76</v>
      </c>
      <c r="C19" s="101"/>
      <c r="D19" s="97"/>
      <c r="E19" s="96" t="s">
        <v>66</v>
      </c>
      <c r="F19" s="97"/>
      <c r="G19" s="52"/>
      <c r="H19" s="38"/>
    </row>
    <row r="20" spans="1:8" x14ac:dyDescent="0.2">
      <c r="A20" s="100"/>
      <c r="B20" s="67" t="s">
        <v>77</v>
      </c>
      <c r="C20" s="68"/>
      <c r="D20" s="69"/>
      <c r="E20" s="41"/>
      <c r="F20" s="41"/>
      <c r="G20" s="52">
        <f t="shared" si="0"/>
        <v>0</v>
      </c>
      <c r="H20" s="38"/>
    </row>
    <row r="21" spans="1:8" x14ac:dyDescent="0.2">
      <c r="A21" s="2" t="s">
        <v>64</v>
      </c>
      <c r="B21" s="70" t="s">
        <v>78</v>
      </c>
      <c r="C21" s="71"/>
      <c r="D21" s="72"/>
      <c r="E21" s="41"/>
      <c r="F21" s="41"/>
      <c r="G21" s="52"/>
      <c r="H21" s="38"/>
    </row>
    <row r="22" spans="1:8" x14ac:dyDescent="0.2">
      <c r="A22" s="2"/>
      <c r="B22" s="96" t="s">
        <v>79</v>
      </c>
      <c r="C22" s="101"/>
      <c r="D22" s="97"/>
      <c r="E22" s="41"/>
      <c r="F22" s="41"/>
      <c r="G22" s="52"/>
      <c r="H22" s="38"/>
    </row>
    <row r="23" spans="1:8" x14ac:dyDescent="0.2">
      <c r="A23" s="2"/>
      <c r="B23" s="96" t="s">
        <v>80</v>
      </c>
      <c r="C23" s="101"/>
      <c r="D23" s="97"/>
      <c r="E23" s="50">
        <v>72.5</v>
      </c>
      <c r="F23" s="42"/>
      <c r="G23" s="52">
        <f>E23*F23</f>
        <v>0</v>
      </c>
      <c r="H23" s="38"/>
    </row>
    <row r="24" spans="1:8" x14ac:dyDescent="0.2">
      <c r="A24" s="2"/>
      <c r="B24" s="96" t="s">
        <v>81</v>
      </c>
      <c r="C24" s="101"/>
      <c r="D24" s="97"/>
      <c r="E24" s="50">
        <v>21</v>
      </c>
      <c r="F24" s="42"/>
      <c r="G24" s="52">
        <f t="shared" ref="G24:G34" si="1">E24*F24</f>
        <v>0</v>
      </c>
    </row>
    <row r="25" spans="1:8" x14ac:dyDescent="0.2">
      <c r="A25" s="2"/>
      <c r="B25" s="96" t="s">
        <v>82</v>
      </c>
      <c r="C25" s="101"/>
      <c r="D25" s="97"/>
      <c r="E25" s="50">
        <v>12</v>
      </c>
      <c r="F25" s="42"/>
      <c r="G25" s="52">
        <f t="shared" si="1"/>
        <v>0</v>
      </c>
    </row>
    <row r="26" spans="1:8" x14ac:dyDescent="0.2">
      <c r="A26" s="2"/>
      <c r="B26" s="96" t="s">
        <v>83</v>
      </c>
      <c r="C26" s="101"/>
      <c r="D26" s="97"/>
      <c r="E26" s="50">
        <v>39</v>
      </c>
      <c r="F26" s="42"/>
      <c r="G26" s="52">
        <f t="shared" si="1"/>
        <v>0</v>
      </c>
    </row>
    <row r="27" spans="1:8" x14ac:dyDescent="0.2">
      <c r="A27" s="2"/>
      <c r="B27" s="96" t="s">
        <v>84</v>
      </c>
      <c r="C27" s="101"/>
      <c r="D27" s="97"/>
      <c r="E27" s="50"/>
      <c r="F27" s="42"/>
      <c r="G27" s="52">
        <f t="shared" si="1"/>
        <v>0</v>
      </c>
    </row>
    <row r="28" spans="1:8" x14ac:dyDescent="0.2">
      <c r="A28" s="2"/>
      <c r="B28" s="96" t="s">
        <v>85</v>
      </c>
      <c r="C28" s="101"/>
      <c r="D28" s="97"/>
      <c r="E28" s="50"/>
      <c r="F28" s="42"/>
      <c r="G28" s="52">
        <f t="shared" si="1"/>
        <v>0</v>
      </c>
    </row>
    <row r="29" spans="1:8" x14ac:dyDescent="0.2">
      <c r="A29" s="2"/>
      <c r="B29" s="96" t="s">
        <v>86</v>
      </c>
      <c r="C29" s="101"/>
      <c r="D29" s="97"/>
      <c r="E29" s="50"/>
      <c r="F29" s="42"/>
      <c r="G29" s="52">
        <f t="shared" si="1"/>
        <v>0</v>
      </c>
    </row>
    <row r="30" spans="1:8" x14ac:dyDescent="0.2">
      <c r="A30" s="2"/>
      <c r="B30" s="96" t="s">
        <v>87</v>
      </c>
      <c r="C30" s="101"/>
      <c r="D30" s="97"/>
      <c r="E30" s="50"/>
      <c r="F30" s="42"/>
      <c r="G30" s="52">
        <f t="shared" si="1"/>
        <v>0</v>
      </c>
    </row>
    <row r="31" spans="1:8" x14ac:dyDescent="0.2">
      <c r="A31" s="2"/>
      <c r="B31" s="96" t="s">
        <v>88</v>
      </c>
      <c r="C31" s="101"/>
      <c r="D31" s="97"/>
      <c r="E31" s="50"/>
      <c r="F31" s="42"/>
      <c r="G31" s="52">
        <f t="shared" si="1"/>
        <v>0</v>
      </c>
    </row>
    <row r="32" spans="1:8" x14ac:dyDescent="0.2">
      <c r="A32" s="2"/>
      <c r="B32" s="96" t="s">
        <v>89</v>
      </c>
      <c r="C32" s="101"/>
      <c r="D32" s="97"/>
      <c r="E32" s="50"/>
      <c r="F32" s="42"/>
      <c r="G32" s="52">
        <f t="shared" si="1"/>
        <v>0</v>
      </c>
    </row>
    <row r="33" spans="1:8" x14ac:dyDescent="0.2">
      <c r="A33" s="2"/>
      <c r="B33" s="96" t="s">
        <v>90</v>
      </c>
      <c r="C33" s="101"/>
      <c r="D33" s="97"/>
      <c r="E33" s="50"/>
      <c r="F33" s="42"/>
      <c r="G33" s="52">
        <f t="shared" si="1"/>
        <v>0</v>
      </c>
    </row>
    <row r="34" spans="1:8" x14ac:dyDescent="0.2">
      <c r="A34" s="2"/>
      <c r="B34" s="96" t="s">
        <v>91</v>
      </c>
      <c r="C34" s="101"/>
      <c r="D34" s="97"/>
      <c r="E34" s="50"/>
      <c r="F34" s="42"/>
      <c r="G34" s="52">
        <f t="shared" si="1"/>
        <v>0</v>
      </c>
    </row>
    <row r="35" spans="1:8" x14ac:dyDescent="0.2">
      <c r="A35" s="87" t="s">
        <v>65</v>
      </c>
      <c r="B35" s="87"/>
      <c r="C35" s="87"/>
      <c r="D35" s="87"/>
      <c r="E35" s="87"/>
      <c r="F35" s="87"/>
      <c r="G35" s="53">
        <f>G14+G15+G16+G17+G18+G20+G22+G23+G24+G25+G26+G27+G28+G29+G30+G31+G32+G33+G34</f>
        <v>0</v>
      </c>
    </row>
    <row r="37" spans="1:8" x14ac:dyDescent="0.2">
      <c r="A37" s="88" t="s">
        <v>92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45" t="s">
        <v>57</v>
      </c>
      <c r="B38" s="86" t="s">
        <v>58</v>
      </c>
      <c r="C38" s="86"/>
      <c r="D38" s="86"/>
      <c r="E38" s="86"/>
      <c r="F38" s="86"/>
      <c r="G38" s="55" t="s">
        <v>6</v>
      </c>
      <c r="H38" s="62"/>
    </row>
    <row r="39" spans="1:8" x14ac:dyDescent="0.2">
      <c r="A39" s="54" t="s">
        <v>59</v>
      </c>
      <c r="B39" s="90" t="s">
        <v>93</v>
      </c>
      <c r="C39" s="90"/>
      <c r="D39" s="90"/>
      <c r="E39" s="90"/>
      <c r="F39" s="90"/>
      <c r="G39" s="63"/>
      <c r="H39" s="46"/>
    </row>
    <row r="40" spans="1:8" x14ac:dyDescent="0.2">
      <c r="A40" s="54" t="s">
        <v>60</v>
      </c>
      <c r="B40" s="90" t="s">
        <v>95</v>
      </c>
      <c r="C40" s="90"/>
      <c r="D40" s="90"/>
      <c r="E40" s="90"/>
      <c r="F40" s="90"/>
      <c r="G40" s="63"/>
      <c r="H40" s="38"/>
    </row>
    <row r="41" spans="1:8" x14ac:dyDescent="0.2">
      <c r="A41" s="54" t="s">
        <v>59</v>
      </c>
      <c r="B41" s="90" t="s">
        <v>94</v>
      </c>
      <c r="C41" s="90"/>
      <c r="D41" s="90"/>
      <c r="E41" s="90"/>
      <c r="F41" s="90"/>
      <c r="G41" s="63"/>
      <c r="H41" s="38"/>
    </row>
    <row r="42" spans="1:8" x14ac:dyDescent="0.2">
      <c r="A42" s="87" t="s">
        <v>65</v>
      </c>
      <c r="B42" s="87"/>
      <c r="C42" s="87"/>
      <c r="D42" s="87"/>
      <c r="E42" s="87"/>
      <c r="F42" s="87"/>
      <c r="G42" s="53">
        <f>SUM(G39:G41)</f>
        <v>0</v>
      </c>
      <c r="H42" s="38"/>
    </row>
    <row r="43" spans="1:8" x14ac:dyDescent="0.2">
      <c r="A43" s="56"/>
      <c r="B43" s="95"/>
      <c r="C43" s="95"/>
      <c r="D43" s="95"/>
      <c r="E43" s="95"/>
      <c r="F43" s="95"/>
      <c r="G43" s="57"/>
      <c r="H43" s="61"/>
    </row>
    <row r="44" spans="1:8" x14ac:dyDescent="0.2">
      <c r="A44" s="88" t="s">
        <v>46</v>
      </c>
      <c r="B44" s="88"/>
      <c r="C44" s="88"/>
      <c r="D44" s="88"/>
      <c r="E44" s="88"/>
      <c r="F44" s="88"/>
      <c r="G44" s="64">
        <f>G35+G42</f>
        <v>0</v>
      </c>
      <c r="H44" s="59"/>
    </row>
    <row r="46" spans="1:8" x14ac:dyDescent="0.2">
      <c r="A46" s="89" t="s">
        <v>49</v>
      </c>
      <c r="B46" s="89"/>
      <c r="C46" s="66"/>
    </row>
    <row r="48" spans="1:8" x14ac:dyDescent="0.2">
      <c r="A48" s="102" t="s">
        <v>96</v>
      </c>
      <c r="B48" s="102"/>
      <c r="F48" s="93" t="s">
        <v>97</v>
      </c>
      <c r="G48" s="93"/>
    </row>
    <row r="49" spans="1:8" x14ac:dyDescent="0.2">
      <c r="A49" s="92"/>
      <c r="B49" s="92"/>
      <c r="F49" s="94"/>
      <c r="G49" s="94"/>
    </row>
    <row r="51" spans="1:8" x14ac:dyDescent="0.2">
      <c r="A51" s="76" t="s">
        <v>67</v>
      </c>
      <c r="B51" s="76"/>
      <c r="C51" s="76"/>
      <c r="D51" s="76"/>
      <c r="E51" s="76"/>
      <c r="F51" s="76"/>
      <c r="G51" s="76"/>
      <c r="H51" s="76"/>
    </row>
    <row r="52" spans="1:8" x14ac:dyDescent="0.2">
      <c r="A52" s="76" t="s">
        <v>68</v>
      </c>
      <c r="B52" s="76"/>
      <c r="C52" s="76"/>
      <c r="D52" s="76"/>
      <c r="E52" s="76"/>
      <c r="F52" s="76"/>
      <c r="G52" s="76"/>
      <c r="H52" s="76"/>
    </row>
  </sheetData>
  <mergeCells count="45">
    <mergeCell ref="A7:G7"/>
    <mergeCell ref="A44:F44"/>
    <mergeCell ref="A46:B46"/>
    <mergeCell ref="A48:B48"/>
    <mergeCell ref="A49:B49"/>
    <mergeCell ref="F48:G48"/>
    <mergeCell ref="F49:G49"/>
    <mergeCell ref="B32:D32"/>
    <mergeCell ref="B41:F41"/>
    <mergeCell ref="B43:F43"/>
    <mergeCell ref="B38:F38"/>
    <mergeCell ref="A42:F42"/>
    <mergeCell ref="B33:D33"/>
    <mergeCell ref="A35:F35"/>
    <mergeCell ref="A37:H37"/>
    <mergeCell ref="B39:F39"/>
    <mergeCell ref="B40:F40"/>
    <mergeCell ref="B24:D24"/>
    <mergeCell ref="B28:D28"/>
    <mergeCell ref="B29:D29"/>
    <mergeCell ref="B30:D30"/>
    <mergeCell ref="B31:D31"/>
    <mergeCell ref="B21:D21"/>
    <mergeCell ref="B22:D22"/>
    <mergeCell ref="B23:D23"/>
    <mergeCell ref="A9:H9"/>
    <mergeCell ref="C10:H10"/>
    <mergeCell ref="A11:H11"/>
    <mergeCell ref="B12:H12"/>
    <mergeCell ref="A52:H52"/>
    <mergeCell ref="A51:H51"/>
    <mergeCell ref="B13:D13"/>
    <mergeCell ref="E19:F19"/>
    <mergeCell ref="A13:A20"/>
    <mergeCell ref="B14:D14"/>
    <mergeCell ref="B15:D15"/>
    <mergeCell ref="B16:D16"/>
    <mergeCell ref="B17:D17"/>
    <mergeCell ref="B18:D18"/>
    <mergeCell ref="B19:D19"/>
    <mergeCell ref="B20:D20"/>
    <mergeCell ref="B25:D25"/>
    <mergeCell ref="B26:D26"/>
    <mergeCell ref="B27:D27"/>
    <mergeCell ref="B34:D34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7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1" style="36" hidden="1" customWidth="1"/>
  </cols>
  <sheetData>
    <row r="7" spans="1:8" x14ac:dyDescent="0.2">
      <c r="A7" s="124" t="s">
        <v>99</v>
      </c>
      <c r="B7" s="124"/>
      <c r="C7" s="124"/>
      <c r="D7" s="124"/>
      <c r="E7" s="124"/>
      <c r="F7" s="124"/>
      <c r="G7" s="124"/>
    </row>
    <row r="9" spans="1:8" x14ac:dyDescent="0.2">
      <c r="A9" s="88" t="s">
        <v>98</v>
      </c>
      <c r="B9" s="88"/>
      <c r="C9" s="88"/>
      <c r="D9" s="88"/>
      <c r="E9" s="88"/>
      <c r="F9" s="88"/>
      <c r="G9" s="88"/>
      <c r="H9" s="88"/>
    </row>
    <row r="10" spans="1:8" x14ac:dyDescent="0.2">
      <c r="A10" s="43" t="s">
        <v>4</v>
      </c>
      <c r="B10" s="43"/>
      <c r="C10" s="80"/>
      <c r="D10" s="81"/>
      <c r="E10" s="81"/>
      <c r="F10" s="81"/>
      <c r="G10" s="81"/>
      <c r="H10" s="82"/>
    </row>
    <row r="11" spans="1:8" x14ac:dyDescent="0.2">
      <c r="A11" s="88" t="s">
        <v>61</v>
      </c>
      <c r="B11" s="88"/>
      <c r="C11" s="88"/>
      <c r="D11" s="88"/>
      <c r="E11" s="88"/>
      <c r="F11" s="88"/>
      <c r="G11" s="88"/>
      <c r="H11" s="88"/>
    </row>
    <row r="12" spans="1:8" x14ac:dyDescent="0.2">
      <c r="A12" s="45" t="s">
        <v>57</v>
      </c>
      <c r="B12" s="83" t="s">
        <v>58</v>
      </c>
      <c r="C12" s="84"/>
      <c r="D12" s="84"/>
      <c r="E12" s="84"/>
      <c r="F12" s="84"/>
      <c r="G12" s="84"/>
      <c r="H12" s="85"/>
    </row>
    <row r="13" spans="1:8" x14ac:dyDescent="0.2">
      <c r="A13" s="98" t="s">
        <v>63</v>
      </c>
      <c r="B13" s="70" t="s">
        <v>62</v>
      </c>
      <c r="C13" s="71"/>
      <c r="D13" s="72"/>
      <c r="E13" s="47" t="s">
        <v>71</v>
      </c>
      <c r="F13" s="47" t="s">
        <v>72</v>
      </c>
      <c r="G13" s="46" t="s">
        <v>73</v>
      </c>
      <c r="H13" s="46"/>
    </row>
    <row r="14" spans="1:8" x14ac:dyDescent="0.2">
      <c r="A14" s="99"/>
      <c r="B14" s="96" t="s">
        <v>69</v>
      </c>
      <c r="C14" s="101"/>
      <c r="D14" s="97"/>
      <c r="E14" s="50">
        <v>2.532</v>
      </c>
      <c r="F14" s="41"/>
      <c r="G14" s="52">
        <f>E14*F14</f>
        <v>0</v>
      </c>
      <c r="H14" s="38"/>
    </row>
    <row r="15" spans="1:8" x14ac:dyDescent="0.2">
      <c r="A15" s="99"/>
      <c r="B15" s="96" t="s">
        <v>42</v>
      </c>
      <c r="C15" s="101"/>
      <c r="D15" s="97"/>
      <c r="E15" s="50">
        <v>44</v>
      </c>
      <c r="F15" s="41"/>
      <c r="G15" s="52">
        <f t="shared" ref="G15:G20" si="0">E15*F15</f>
        <v>0</v>
      </c>
      <c r="H15" s="38"/>
    </row>
    <row r="16" spans="1:8" x14ac:dyDescent="0.2">
      <c r="A16" s="99"/>
      <c r="B16" s="96" t="s">
        <v>70</v>
      </c>
      <c r="C16" s="101"/>
      <c r="D16" s="97"/>
      <c r="E16" s="50">
        <v>2.7</v>
      </c>
      <c r="F16" s="41"/>
      <c r="G16" s="52">
        <f t="shared" si="0"/>
        <v>0</v>
      </c>
      <c r="H16" s="38"/>
    </row>
    <row r="17" spans="1:8" x14ac:dyDescent="0.2">
      <c r="A17" s="99"/>
      <c r="B17" s="96" t="s">
        <v>74</v>
      </c>
      <c r="C17" s="101"/>
      <c r="D17" s="97"/>
      <c r="E17" s="50"/>
      <c r="F17" s="41"/>
      <c r="G17" s="52">
        <f t="shared" si="0"/>
        <v>0</v>
      </c>
      <c r="H17" s="38"/>
    </row>
    <row r="18" spans="1:8" x14ac:dyDescent="0.2">
      <c r="A18" s="99"/>
      <c r="B18" s="96" t="s">
        <v>75</v>
      </c>
      <c r="C18" s="101"/>
      <c r="D18" s="97"/>
      <c r="E18" s="41"/>
      <c r="F18" s="41"/>
      <c r="G18" s="52">
        <f t="shared" si="0"/>
        <v>0</v>
      </c>
      <c r="H18" s="38"/>
    </row>
    <row r="19" spans="1:8" x14ac:dyDescent="0.2">
      <c r="A19" s="99"/>
      <c r="B19" s="96" t="s">
        <v>76</v>
      </c>
      <c r="C19" s="101"/>
      <c r="D19" s="97"/>
      <c r="E19" s="96" t="s">
        <v>66</v>
      </c>
      <c r="F19" s="97"/>
      <c r="G19" s="52"/>
      <c r="H19" s="38"/>
    </row>
    <row r="20" spans="1:8" x14ac:dyDescent="0.2">
      <c r="A20" s="100"/>
      <c r="B20" s="67" t="s">
        <v>77</v>
      </c>
      <c r="C20" s="68"/>
      <c r="D20" s="69"/>
      <c r="E20" s="41"/>
      <c r="F20" s="41"/>
      <c r="G20" s="52">
        <f t="shared" si="0"/>
        <v>0</v>
      </c>
      <c r="H20" s="38"/>
    </row>
    <row r="21" spans="1:8" x14ac:dyDescent="0.2">
      <c r="A21" s="2" t="s">
        <v>64</v>
      </c>
      <c r="B21" s="70" t="s">
        <v>78</v>
      </c>
      <c r="C21" s="71"/>
      <c r="D21" s="72"/>
      <c r="E21" s="41"/>
      <c r="F21" s="41"/>
      <c r="G21" s="52"/>
      <c r="H21" s="38"/>
    </row>
    <row r="22" spans="1:8" x14ac:dyDescent="0.2">
      <c r="A22" s="2"/>
      <c r="B22" s="96" t="s">
        <v>79</v>
      </c>
      <c r="C22" s="101"/>
      <c r="D22" s="97"/>
      <c r="E22" s="41"/>
      <c r="F22" s="41"/>
      <c r="G22" s="52"/>
      <c r="H22" s="38"/>
    </row>
    <row r="23" spans="1:8" x14ac:dyDescent="0.2">
      <c r="A23" s="2"/>
      <c r="B23" s="96" t="s">
        <v>80</v>
      </c>
      <c r="C23" s="101"/>
      <c r="D23" s="97"/>
      <c r="E23" s="50">
        <v>72.5</v>
      </c>
      <c r="F23" s="42"/>
      <c r="G23" s="52">
        <f>E23*F23</f>
        <v>0</v>
      </c>
      <c r="H23" s="38"/>
    </row>
    <row r="24" spans="1:8" x14ac:dyDescent="0.2">
      <c r="A24" s="2"/>
      <c r="B24" s="96" t="s">
        <v>81</v>
      </c>
      <c r="C24" s="101"/>
      <c r="D24" s="97"/>
      <c r="E24" s="50">
        <v>21</v>
      </c>
      <c r="F24" s="42"/>
      <c r="G24" s="52">
        <f t="shared" ref="G24:G34" si="1">E24*F24</f>
        <v>0</v>
      </c>
    </row>
    <row r="25" spans="1:8" x14ac:dyDescent="0.2">
      <c r="A25" s="2"/>
      <c r="B25" s="96" t="s">
        <v>82</v>
      </c>
      <c r="C25" s="101"/>
      <c r="D25" s="97"/>
      <c r="E25" s="50">
        <v>12</v>
      </c>
      <c r="F25" s="42"/>
      <c r="G25" s="52">
        <f t="shared" si="1"/>
        <v>0</v>
      </c>
    </row>
    <row r="26" spans="1:8" x14ac:dyDescent="0.2">
      <c r="A26" s="2"/>
      <c r="B26" s="96" t="s">
        <v>83</v>
      </c>
      <c r="C26" s="101"/>
      <c r="D26" s="97"/>
      <c r="E26" s="50">
        <v>39</v>
      </c>
      <c r="F26" s="42"/>
      <c r="G26" s="52">
        <f t="shared" si="1"/>
        <v>0</v>
      </c>
    </row>
    <row r="27" spans="1:8" x14ac:dyDescent="0.2">
      <c r="A27" s="2"/>
      <c r="B27" s="96" t="s">
        <v>84</v>
      </c>
      <c r="C27" s="101"/>
      <c r="D27" s="97"/>
      <c r="E27" s="50"/>
      <c r="F27" s="42"/>
      <c r="G27" s="52">
        <f t="shared" si="1"/>
        <v>0</v>
      </c>
    </row>
    <row r="28" spans="1:8" x14ac:dyDescent="0.2">
      <c r="A28" s="2"/>
      <c r="B28" s="96" t="s">
        <v>85</v>
      </c>
      <c r="C28" s="101"/>
      <c r="D28" s="97"/>
      <c r="E28" s="50"/>
      <c r="F28" s="42"/>
      <c r="G28" s="52">
        <f t="shared" si="1"/>
        <v>0</v>
      </c>
    </row>
    <row r="29" spans="1:8" x14ac:dyDescent="0.2">
      <c r="A29" s="2"/>
      <c r="B29" s="96" t="s">
        <v>86</v>
      </c>
      <c r="C29" s="101"/>
      <c r="D29" s="97"/>
      <c r="E29" s="50"/>
      <c r="F29" s="42"/>
      <c r="G29" s="52">
        <f t="shared" si="1"/>
        <v>0</v>
      </c>
    </row>
    <row r="30" spans="1:8" x14ac:dyDescent="0.2">
      <c r="A30" s="2"/>
      <c r="B30" s="96" t="s">
        <v>87</v>
      </c>
      <c r="C30" s="101"/>
      <c r="D30" s="97"/>
      <c r="E30" s="50"/>
      <c r="F30" s="42"/>
      <c r="G30" s="52">
        <f t="shared" si="1"/>
        <v>0</v>
      </c>
    </row>
    <row r="31" spans="1:8" x14ac:dyDescent="0.2">
      <c r="A31" s="2"/>
      <c r="B31" s="96" t="s">
        <v>88</v>
      </c>
      <c r="C31" s="101"/>
      <c r="D31" s="97"/>
      <c r="E31" s="50"/>
      <c r="F31" s="42"/>
      <c r="G31" s="52">
        <f t="shared" si="1"/>
        <v>0</v>
      </c>
    </row>
    <row r="32" spans="1:8" x14ac:dyDescent="0.2">
      <c r="A32" s="2"/>
      <c r="B32" s="96" t="s">
        <v>89</v>
      </c>
      <c r="C32" s="101"/>
      <c r="D32" s="97"/>
      <c r="E32" s="50"/>
      <c r="F32" s="42"/>
      <c r="G32" s="52">
        <f t="shared" si="1"/>
        <v>0</v>
      </c>
    </row>
    <row r="33" spans="1:8" x14ac:dyDescent="0.2">
      <c r="A33" s="2"/>
      <c r="B33" s="96" t="s">
        <v>90</v>
      </c>
      <c r="C33" s="101"/>
      <c r="D33" s="97"/>
      <c r="E33" s="50"/>
      <c r="F33" s="42"/>
      <c r="G33" s="52">
        <f t="shared" si="1"/>
        <v>0</v>
      </c>
    </row>
    <row r="34" spans="1:8" x14ac:dyDescent="0.2">
      <c r="A34" s="2"/>
      <c r="B34" s="96" t="s">
        <v>91</v>
      </c>
      <c r="C34" s="101"/>
      <c r="D34" s="97"/>
      <c r="E34" s="50"/>
      <c r="F34" s="42"/>
      <c r="G34" s="52">
        <f t="shared" si="1"/>
        <v>0</v>
      </c>
    </row>
    <row r="35" spans="1:8" x14ac:dyDescent="0.2">
      <c r="A35" s="87" t="s">
        <v>65</v>
      </c>
      <c r="B35" s="87"/>
      <c r="C35" s="87"/>
      <c r="D35" s="87"/>
      <c r="E35" s="87"/>
      <c r="F35" s="87"/>
      <c r="G35" s="53">
        <f>G14+G15+G16+G17+G18+G20+G22+G23+G24+G25+G26+G27+G28+G29+G30+G31+G32+G33+G34</f>
        <v>0</v>
      </c>
    </row>
    <row r="37" spans="1:8" x14ac:dyDescent="0.2">
      <c r="A37" s="88" t="s">
        <v>92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45" t="s">
        <v>57</v>
      </c>
      <c r="B38" s="86" t="s">
        <v>58</v>
      </c>
      <c r="C38" s="86"/>
      <c r="D38" s="86"/>
      <c r="E38" s="86"/>
      <c r="F38" s="86"/>
      <c r="G38" s="55" t="s">
        <v>6</v>
      </c>
      <c r="H38" s="62"/>
    </row>
    <row r="39" spans="1:8" x14ac:dyDescent="0.2">
      <c r="A39" s="54" t="s">
        <v>59</v>
      </c>
      <c r="B39" s="90" t="s">
        <v>93</v>
      </c>
      <c r="C39" s="90"/>
      <c r="D39" s="90"/>
      <c r="E39" s="90"/>
      <c r="F39" s="90"/>
      <c r="G39" s="63"/>
      <c r="H39" s="46"/>
    </row>
    <row r="40" spans="1:8" x14ac:dyDescent="0.2">
      <c r="A40" s="54" t="s">
        <v>60</v>
      </c>
      <c r="B40" s="90" t="s">
        <v>95</v>
      </c>
      <c r="C40" s="90"/>
      <c r="D40" s="90"/>
      <c r="E40" s="90"/>
      <c r="F40" s="90"/>
      <c r="G40" s="63"/>
      <c r="H40" s="38"/>
    </row>
    <row r="41" spans="1:8" x14ac:dyDescent="0.2">
      <c r="A41" s="54" t="s">
        <v>59</v>
      </c>
      <c r="B41" s="90" t="s">
        <v>94</v>
      </c>
      <c r="C41" s="90"/>
      <c r="D41" s="90"/>
      <c r="E41" s="90"/>
      <c r="F41" s="90"/>
      <c r="G41" s="63"/>
      <c r="H41" s="38"/>
    </row>
    <row r="42" spans="1:8" x14ac:dyDescent="0.2">
      <c r="A42" s="87" t="s">
        <v>65</v>
      </c>
      <c r="B42" s="87"/>
      <c r="C42" s="87"/>
      <c r="D42" s="87"/>
      <c r="E42" s="87"/>
      <c r="F42" s="87"/>
      <c r="G42" s="53">
        <f>SUM(G39:G41)</f>
        <v>0</v>
      </c>
      <c r="H42" s="38"/>
    </row>
    <row r="43" spans="1:8" x14ac:dyDescent="0.2">
      <c r="A43" s="56"/>
      <c r="B43" s="95"/>
      <c r="C43" s="95"/>
      <c r="D43" s="95"/>
      <c r="E43" s="95"/>
      <c r="F43" s="95"/>
      <c r="G43" s="57"/>
      <c r="H43" s="61"/>
    </row>
    <row r="44" spans="1:8" x14ac:dyDescent="0.2">
      <c r="A44" s="103"/>
      <c r="B44" s="103"/>
      <c r="C44" s="103"/>
      <c r="D44" s="103"/>
      <c r="E44" s="103"/>
      <c r="F44" s="103"/>
      <c r="G44" s="65">
        <f>G35+G42</f>
        <v>0</v>
      </c>
    </row>
    <row r="45" spans="1:8" x14ac:dyDescent="0.2">
      <c r="H45" s="39"/>
    </row>
    <row r="46" spans="1:8" x14ac:dyDescent="0.2">
      <c r="A46" s="89" t="s">
        <v>49</v>
      </c>
      <c r="B46" s="89"/>
      <c r="C46" s="66"/>
    </row>
    <row r="48" spans="1:8" x14ac:dyDescent="0.2">
      <c r="A48" s="102" t="s">
        <v>96</v>
      </c>
      <c r="B48" s="102"/>
      <c r="F48" s="93" t="s">
        <v>97</v>
      </c>
      <c r="G48" s="93"/>
    </row>
    <row r="49" spans="1:8" x14ac:dyDescent="0.2">
      <c r="A49" s="92"/>
      <c r="B49" s="92"/>
      <c r="F49" s="94"/>
      <c r="G49" s="94"/>
    </row>
    <row r="51" spans="1:8" x14ac:dyDescent="0.2">
      <c r="A51" s="76" t="s">
        <v>67</v>
      </c>
      <c r="B51" s="76"/>
      <c r="C51" s="76"/>
      <c r="D51" s="76"/>
      <c r="E51" s="76"/>
      <c r="F51" s="76"/>
      <c r="G51" s="76"/>
      <c r="H51" s="76"/>
    </row>
    <row r="52" spans="1:8" x14ac:dyDescent="0.2">
      <c r="A52" s="76" t="s">
        <v>68</v>
      </c>
      <c r="B52" s="76"/>
      <c r="C52" s="76"/>
      <c r="D52" s="76"/>
      <c r="E52" s="76"/>
      <c r="F52" s="76"/>
      <c r="G52" s="76"/>
      <c r="H52" s="76"/>
    </row>
    <row r="56" spans="1:8" x14ac:dyDescent="0.2">
      <c r="A56" s="2"/>
      <c r="B56" s="23"/>
      <c r="C56" s="29"/>
      <c r="D56" s="29"/>
      <c r="E56" s="29"/>
      <c r="F56" s="29"/>
    </row>
    <row r="57" spans="1:8" x14ac:dyDescent="0.2">
      <c r="A57" s="28"/>
      <c r="B57" s="29"/>
      <c r="C57" s="29"/>
      <c r="D57" s="29"/>
      <c r="E57" s="29"/>
      <c r="F57" s="29"/>
    </row>
  </sheetData>
  <mergeCells count="45">
    <mergeCell ref="A7:G7"/>
    <mergeCell ref="A48:B48"/>
    <mergeCell ref="A49:B49"/>
    <mergeCell ref="F48:G48"/>
    <mergeCell ref="F49:G49"/>
    <mergeCell ref="B39:F39"/>
    <mergeCell ref="B40:F40"/>
    <mergeCell ref="B41:F41"/>
    <mergeCell ref="B43:F43"/>
    <mergeCell ref="A42:F42"/>
    <mergeCell ref="A44:F44"/>
    <mergeCell ref="A46:B46"/>
    <mergeCell ref="B32:D32"/>
    <mergeCell ref="B33:D33"/>
    <mergeCell ref="A35:F35"/>
    <mergeCell ref="A37:H37"/>
    <mergeCell ref="B38:F38"/>
    <mergeCell ref="B28:D28"/>
    <mergeCell ref="B29:D29"/>
    <mergeCell ref="B30:D30"/>
    <mergeCell ref="B31:D31"/>
    <mergeCell ref="A9:H9"/>
    <mergeCell ref="C10:H10"/>
    <mergeCell ref="A11:H11"/>
    <mergeCell ref="B12:H12"/>
    <mergeCell ref="B24:D24"/>
    <mergeCell ref="B21:D21"/>
    <mergeCell ref="B22:D22"/>
    <mergeCell ref="B23:D23"/>
    <mergeCell ref="A51:H51"/>
    <mergeCell ref="A52:H52"/>
    <mergeCell ref="B13:D13"/>
    <mergeCell ref="E19:F19"/>
    <mergeCell ref="A13:A20"/>
    <mergeCell ref="B14:D14"/>
    <mergeCell ref="B15:D15"/>
    <mergeCell ref="B16:D16"/>
    <mergeCell ref="B17:D17"/>
    <mergeCell ref="B18:D18"/>
    <mergeCell ref="B19:D19"/>
    <mergeCell ref="B20:D20"/>
    <mergeCell ref="B25:D25"/>
    <mergeCell ref="B26:D26"/>
    <mergeCell ref="B27:D27"/>
    <mergeCell ref="B34:D34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7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8" x14ac:dyDescent="0.2">
      <c r="A7" s="124" t="s">
        <v>99</v>
      </c>
      <c r="B7" s="124"/>
      <c r="C7" s="124"/>
      <c r="D7" s="124"/>
      <c r="E7" s="124"/>
      <c r="F7" s="124"/>
      <c r="G7" s="124"/>
    </row>
    <row r="9" spans="1:8" x14ac:dyDescent="0.2">
      <c r="A9" s="88" t="s">
        <v>98</v>
      </c>
      <c r="B9" s="88"/>
      <c r="C9" s="88"/>
      <c r="D9" s="88"/>
      <c r="E9" s="88"/>
      <c r="F9" s="88"/>
      <c r="G9" s="88"/>
      <c r="H9" s="88"/>
    </row>
    <row r="10" spans="1:8" x14ac:dyDescent="0.2">
      <c r="A10" s="43" t="s">
        <v>4</v>
      </c>
      <c r="B10" s="43"/>
      <c r="C10" s="80"/>
      <c r="D10" s="81"/>
      <c r="E10" s="81"/>
      <c r="F10" s="81"/>
      <c r="G10" s="81"/>
      <c r="H10" s="82"/>
    </row>
    <row r="11" spans="1:8" x14ac:dyDescent="0.2">
      <c r="A11" s="88" t="s">
        <v>61</v>
      </c>
      <c r="B11" s="88"/>
      <c r="C11" s="88"/>
      <c r="D11" s="88"/>
      <c r="E11" s="88"/>
      <c r="F11" s="88"/>
      <c r="G11" s="88"/>
      <c r="H11" s="88"/>
    </row>
    <row r="12" spans="1:8" x14ac:dyDescent="0.2">
      <c r="A12" s="45" t="s">
        <v>57</v>
      </c>
      <c r="B12" s="83" t="s">
        <v>58</v>
      </c>
      <c r="C12" s="84"/>
      <c r="D12" s="84"/>
      <c r="E12" s="84"/>
      <c r="F12" s="84"/>
      <c r="G12" s="84"/>
      <c r="H12" s="85"/>
    </row>
    <row r="13" spans="1:8" x14ac:dyDescent="0.2">
      <c r="A13" s="98" t="s">
        <v>63</v>
      </c>
      <c r="B13" s="70" t="s">
        <v>62</v>
      </c>
      <c r="C13" s="71"/>
      <c r="D13" s="72"/>
      <c r="E13" s="47" t="s">
        <v>71</v>
      </c>
      <c r="F13" s="47" t="s">
        <v>72</v>
      </c>
      <c r="G13" s="46" t="s">
        <v>73</v>
      </c>
      <c r="H13" s="46"/>
    </row>
    <row r="14" spans="1:8" x14ac:dyDescent="0.2">
      <c r="A14" s="99"/>
      <c r="B14" s="96" t="s">
        <v>69</v>
      </c>
      <c r="C14" s="101"/>
      <c r="D14" s="97"/>
      <c r="E14" s="50">
        <v>2.532</v>
      </c>
      <c r="F14" s="41"/>
      <c r="G14" s="52">
        <f>E14*F14</f>
        <v>0</v>
      </c>
      <c r="H14" s="38"/>
    </row>
    <row r="15" spans="1:8" x14ac:dyDescent="0.2">
      <c r="A15" s="99"/>
      <c r="B15" s="96" t="s">
        <v>42</v>
      </c>
      <c r="C15" s="101"/>
      <c r="D15" s="97"/>
      <c r="E15" s="50">
        <v>44</v>
      </c>
      <c r="F15" s="41"/>
      <c r="G15" s="52">
        <f t="shared" ref="G15:G20" si="0">E15*F15</f>
        <v>0</v>
      </c>
      <c r="H15" s="38"/>
    </row>
    <row r="16" spans="1:8" x14ac:dyDescent="0.2">
      <c r="A16" s="99"/>
      <c r="B16" s="96" t="s">
        <v>70</v>
      </c>
      <c r="C16" s="101"/>
      <c r="D16" s="97"/>
      <c r="E16" s="50">
        <v>2.7</v>
      </c>
      <c r="F16" s="41"/>
      <c r="G16" s="52">
        <f t="shared" si="0"/>
        <v>0</v>
      </c>
      <c r="H16" s="38"/>
    </row>
    <row r="17" spans="1:8" x14ac:dyDescent="0.2">
      <c r="A17" s="99"/>
      <c r="B17" s="96" t="s">
        <v>74</v>
      </c>
      <c r="C17" s="101"/>
      <c r="D17" s="97"/>
      <c r="E17" s="50"/>
      <c r="F17" s="41"/>
      <c r="G17" s="52">
        <f t="shared" si="0"/>
        <v>0</v>
      </c>
      <c r="H17" s="38"/>
    </row>
    <row r="18" spans="1:8" x14ac:dyDescent="0.2">
      <c r="A18" s="99"/>
      <c r="B18" s="96" t="s">
        <v>75</v>
      </c>
      <c r="C18" s="101"/>
      <c r="D18" s="97"/>
      <c r="E18" s="41"/>
      <c r="F18" s="41"/>
      <c r="G18" s="52">
        <f t="shared" si="0"/>
        <v>0</v>
      </c>
      <c r="H18" s="38"/>
    </row>
    <row r="19" spans="1:8" x14ac:dyDescent="0.2">
      <c r="A19" s="99"/>
      <c r="B19" s="96" t="s">
        <v>76</v>
      </c>
      <c r="C19" s="101"/>
      <c r="D19" s="97"/>
      <c r="E19" s="96" t="s">
        <v>66</v>
      </c>
      <c r="F19" s="97"/>
      <c r="G19" s="52"/>
      <c r="H19" s="38"/>
    </row>
    <row r="20" spans="1:8" x14ac:dyDescent="0.2">
      <c r="A20" s="100"/>
      <c r="B20" s="67" t="s">
        <v>77</v>
      </c>
      <c r="C20" s="68"/>
      <c r="D20" s="69"/>
      <c r="E20" s="41"/>
      <c r="F20" s="41"/>
      <c r="G20" s="52">
        <f t="shared" si="0"/>
        <v>0</v>
      </c>
      <c r="H20" s="38"/>
    </row>
    <row r="21" spans="1:8" x14ac:dyDescent="0.2">
      <c r="A21" s="2" t="s">
        <v>64</v>
      </c>
      <c r="B21" s="70" t="s">
        <v>78</v>
      </c>
      <c r="C21" s="71"/>
      <c r="D21" s="72"/>
      <c r="E21" s="41"/>
      <c r="F21" s="41"/>
      <c r="G21" s="52"/>
      <c r="H21" s="38"/>
    </row>
    <row r="22" spans="1:8" x14ac:dyDescent="0.2">
      <c r="A22" s="2"/>
      <c r="B22" s="96" t="s">
        <v>79</v>
      </c>
      <c r="C22" s="101"/>
      <c r="D22" s="97"/>
      <c r="E22" s="41"/>
      <c r="F22" s="41"/>
      <c r="G22" s="52"/>
      <c r="H22" s="38"/>
    </row>
    <row r="23" spans="1:8" x14ac:dyDescent="0.2">
      <c r="A23" s="2"/>
      <c r="B23" s="96" t="s">
        <v>80</v>
      </c>
      <c r="C23" s="101"/>
      <c r="D23" s="97"/>
      <c r="E23" s="50">
        <v>72.5</v>
      </c>
      <c r="F23" s="42"/>
      <c r="G23" s="52">
        <f>E23*F23</f>
        <v>0</v>
      </c>
      <c r="H23" s="38"/>
    </row>
    <row r="24" spans="1:8" x14ac:dyDescent="0.2">
      <c r="A24" s="2"/>
      <c r="B24" s="96" t="s">
        <v>81</v>
      </c>
      <c r="C24" s="101"/>
      <c r="D24" s="97"/>
      <c r="E24" s="50">
        <v>21</v>
      </c>
      <c r="F24" s="42"/>
      <c r="G24" s="52">
        <f t="shared" ref="G24:G34" si="1">E24*F24</f>
        <v>0</v>
      </c>
    </row>
    <row r="25" spans="1:8" x14ac:dyDescent="0.2">
      <c r="A25" s="2"/>
      <c r="B25" s="96" t="s">
        <v>82</v>
      </c>
      <c r="C25" s="101"/>
      <c r="D25" s="97"/>
      <c r="E25" s="50">
        <v>12</v>
      </c>
      <c r="F25" s="42"/>
      <c r="G25" s="52">
        <f t="shared" si="1"/>
        <v>0</v>
      </c>
    </row>
    <row r="26" spans="1:8" x14ac:dyDescent="0.2">
      <c r="A26" s="2"/>
      <c r="B26" s="96" t="s">
        <v>83</v>
      </c>
      <c r="C26" s="101"/>
      <c r="D26" s="97"/>
      <c r="E26" s="50">
        <v>39</v>
      </c>
      <c r="F26" s="42"/>
      <c r="G26" s="52">
        <f t="shared" si="1"/>
        <v>0</v>
      </c>
    </row>
    <row r="27" spans="1:8" x14ac:dyDescent="0.2">
      <c r="A27" s="2"/>
      <c r="B27" s="96" t="s">
        <v>84</v>
      </c>
      <c r="C27" s="101"/>
      <c r="D27" s="97"/>
      <c r="E27" s="50"/>
      <c r="F27" s="42"/>
      <c r="G27" s="52">
        <f t="shared" si="1"/>
        <v>0</v>
      </c>
    </row>
    <row r="28" spans="1:8" x14ac:dyDescent="0.2">
      <c r="A28" s="2"/>
      <c r="B28" s="96" t="s">
        <v>85</v>
      </c>
      <c r="C28" s="101"/>
      <c r="D28" s="97"/>
      <c r="E28" s="50"/>
      <c r="F28" s="42"/>
      <c r="G28" s="52">
        <f t="shared" si="1"/>
        <v>0</v>
      </c>
    </row>
    <row r="29" spans="1:8" x14ac:dyDescent="0.2">
      <c r="A29" s="2"/>
      <c r="B29" s="96" t="s">
        <v>86</v>
      </c>
      <c r="C29" s="101"/>
      <c r="D29" s="97"/>
      <c r="E29" s="50"/>
      <c r="F29" s="42"/>
      <c r="G29" s="52">
        <f t="shared" si="1"/>
        <v>0</v>
      </c>
    </row>
    <row r="30" spans="1:8" x14ac:dyDescent="0.2">
      <c r="A30" s="2"/>
      <c r="B30" s="96" t="s">
        <v>87</v>
      </c>
      <c r="C30" s="101"/>
      <c r="D30" s="97"/>
      <c r="E30" s="50"/>
      <c r="F30" s="42"/>
      <c r="G30" s="52">
        <f t="shared" si="1"/>
        <v>0</v>
      </c>
    </row>
    <row r="31" spans="1:8" x14ac:dyDescent="0.2">
      <c r="A31" s="2"/>
      <c r="B31" s="96" t="s">
        <v>88</v>
      </c>
      <c r="C31" s="101"/>
      <c r="D31" s="97"/>
      <c r="E31" s="50"/>
      <c r="F31" s="42"/>
      <c r="G31" s="52">
        <f t="shared" si="1"/>
        <v>0</v>
      </c>
    </row>
    <row r="32" spans="1:8" x14ac:dyDescent="0.2">
      <c r="A32" s="2"/>
      <c r="B32" s="96" t="s">
        <v>89</v>
      </c>
      <c r="C32" s="101"/>
      <c r="D32" s="97"/>
      <c r="E32" s="50"/>
      <c r="F32" s="42"/>
      <c r="G32" s="52">
        <f t="shared" si="1"/>
        <v>0</v>
      </c>
    </row>
    <row r="33" spans="1:8" x14ac:dyDescent="0.2">
      <c r="A33" s="2"/>
      <c r="B33" s="96" t="s">
        <v>90</v>
      </c>
      <c r="C33" s="101"/>
      <c r="D33" s="97"/>
      <c r="E33" s="50"/>
      <c r="F33" s="42"/>
      <c r="G33" s="52">
        <f t="shared" si="1"/>
        <v>0</v>
      </c>
    </row>
    <row r="34" spans="1:8" x14ac:dyDescent="0.2">
      <c r="A34" s="2"/>
      <c r="B34" s="96" t="s">
        <v>91</v>
      </c>
      <c r="C34" s="101"/>
      <c r="D34" s="97"/>
      <c r="E34" s="50"/>
      <c r="F34" s="42"/>
      <c r="G34" s="52">
        <f t="shared" si="1"/>
        <v>0</v>
      </c>
    </row>
    <row r="35" spans="1:8" x14ac:dyDescent="0.2">
      <c r="A35" s="87" t="s">
        <v>65</v>
      </c>
      <c r="B35" s="87"/>
      <c r="C35" s="87"/>
      <c r="D35" s="87"/>
      <c r="E35" s="87"/>
      <c r="F35" s="87"/>
      <c r="G35" s="53">
        <f>G14+G15+G16+G17+G18+G20+G22+G23+G24+G25+G26+G27+G28+G29+G30+G31+G32+G33+G34</f>
        <v>0</v>
      </c>
    </row>
    <row r="37" spans="1:8" x14ac:dyDescent="0.2">
      <c r="A37" s="88" t="s">
        <v>92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45" t="s">
        <v>57</v>
      </c>
      <c r="B38" s="86" t="s">
        <v>58</v>
      </c>
      <c r="C38" s="86"/>
      <c r="D38" s="86"/>
      <c r="E38" s="86"/>
      <c r="F38" s="86"/>
      <c r="G38" s="55" t="s">
        <v>6</v>
      </c>
      <c r="H38" s="62"/>
    </row>
    <row r="39" spans="1:8" x14ac:dyDescent="0.2">
      <c r="A39" s="54" t="s">
        <v>59</v>
      </c>
      <c r="B39" s="90" t="s">
        <v>93</v>
      </c>
      <c r="C39" s="90"/>
      <c r="D39" s="90"/>
      <c r="E39" s="90"/>
      <c r="F39" s="90"/>
      <c r="G39" s="63"/>
      <c r="H39" s="46"/>
    </row>
    <row r="40" spans="1:8" x14ac:dyDescent="0.2">
      <c r="A40" s="54" t="s">
        <v>60</v>
      </c>
      <c r="B40" s="90" t="s">
        <v>95</v>
      </c>
      <c r="C40" s="90"/>
      <c r="D40" s="90"/>
      <c r="E40" s="90"/>
      <c r="F40" s="90"/>
      <c r="G40" s="63"/>
      <c r="H40" s="38"/>
    </row>
    <row r="41" spans="1:8" x14ac:dyDescent="0.2">
      <c r="A41" s="54" t="s">
        <v>59</v>
      </c>
      <c r="B41" s="90" t="s">
        <v>94</v>
      </c>
      <c r="C41" s="90"/>
      <c r="D41" s="90"/>
      <c r="E41" s="90"/>
      <c r="F41" s="90"/>
      <c r="G41" s="63"/>
      <c r="H41" s="38"/>
    </row>
    <row r="42" spans="1:8" x14ac:dyDescent="0.2">
      <c r="A42" s="87" t="s">
        <v>65</v>
      </c>
      <c r="B42" s="87"/>
      <c r="C42" s="87"/>
      <c r="D42" s="87"/>
      <c r="E42" s="87"/>
      <c r="F42" s="87"/>
      <c r="G42" s="53">
        <f>SUM(G39:G41)</f>
        <v>0</v>
      </c>
      <c r="H42" s="38"/>
    </row>
    <row r="43" spans="1:8" x14ac:dyDescent="0.2">
      <c r="A43" s="56"/>
      <c r="B43" s="95"/>
      <c r="C43" s="95"/>
      <c r="D43" s="95"/>
      <c r="E43" s="95"/>
      <c r="F43" s="95"/>
      <c r="G43" s="57"/>
      <c r="H43" s="61"/>
    </row>
    <row r="44" spans="1:8" x14ac:dyDescent="0.2">
      <c r="A44" s="88" t="s">
        <v>46</v>
      </c>
      <c r="B44" s="88"/>
      <c r="C44" s="88"/>
      <c r="D44" s="88"/>
      <c r="E44" s="88"/>
      <c r="F44" s="88"/>
      <c r="G44" s="64">
        <f>G35+G42</f>
        <v>0</v>
      </c>
      <c r="H44" s="59"/>
    </row>
    <row r="46" spans="1:8" x14ac:dyDescent="0.2">
      <c r="A46" s="89" t="s">
        <v>49</v>
      </c>
      <c r="B46" s="89"/>
      <c r="C46" s="66"/>
    </row>
    <row r="48" spans="1:8" x14ac:dyDescent="0.2">
      <c r="A48" s="102" t="s">
        <v>96</v>
      </c>
      <c r="B48" s="102"/>
      <c r="F48" s="93" t="s">
        <v>97</v>
      </c>
      <c r="G48" s="93"/>
    </row>
    <row r="49" spans="1:8" x14ac:dyDescent="0.2">
      <c r="A49" s="92"/>
      <c r="B49" s="92"/>
      <c r="F49" s="94"/>
      <c r="G49" s="94"/>
    </row>
    <row r="51" spans="1:8" x14ac:dyDescent="0.2">
      <c r="A51" s="76" t="s">
        <v>67</v>
      </c>
      <c r="B51" s="76"/>
      <c r="C51" s="76"/>
      <c r="D51" s="76"/>
      <c r="E51" s="76"/>
      <c r="F51" s="76"/>
      <c r="G51" s="76"/>
      <c r="H51" s="76"/>
    </row>
    <row r="52" spans="1:8" x14ac:dyDescent="0.2">
      <c r="A52" s="76" t="s">
        <v>68</v>
      </c>
      <c r="B52" s="76"/>
      <c r="C52" s="76"/>
      <c r="D52" s="76"/>
      <c r="E52" s="76"/>
      <c r="F52" s="76"/>
      <c r="G52" s="76"/>
      <c r="H52" s="76"/>
    </row>
    <row r="57" spans="1:8" x14ac:dyDescent="0.2">
      <c r="A57" s="28"/>
      <c r="B57" s="29"/>
      <c r="C57" s="29"/>
      <c r="D57" s="29"/>
      <c r="E57" s="29"/>
      <c r="F57" s="29"/>
    </row>
  </sheetData>
  <mergeCells count="45">
    <mergeCell ref="A7:G7"/>
    <mergeCell ref="A44:F44"/>
    <mergeCell ref="A46:B46"/>
    <mergeCell ref="A48:B48"/>
    <mergeCell ref="A49:B49"/>
    <mergeCell ref="F48:G48"/>
    <mergeCell ref="F49:G49"/>
    <mergeCell ref="B32:D32"/>
    <mergeCell ref="B41:F41"/>
    <mergeCell ref="B43:F43"/>
    <mergeCell ref="B38:F38"/>
    <mergeCell ref="A42:F42"/>
    <mergeCell ref="B33:D33"/>
    <mergeCell ref="A35:F35"/>
    <mergeCell ref="A37:H37"/>
    <mergeCell ref="B39:F39"/>
    <mergeCell ref="B40:F40"/>
    <mergeCell ref="B24:D24"/>
    <mergeCell ref="B28:D28"/>
    <mergeCell ref="B29:D29"/>
    <mergeCell ref="B30:D30"/>
    <mergeCell ref="B31:D31"/>
    <mergeCell ref="B21:D21"/>
    <mergeCell ref="B22:D22"/>
    <mergeCell ref="B23:D23"/>
    <mergeCell ref="A9:H9"/>
    <mergeCell ref="C10:H10"/>
    <mergeCell ref="A11:H11"/>
    <mergeCell ref="B12:H12"/>
    <mergeCell ref="A51:H51"/>
    <mergeCell ref="A52:H52"/>
    <mergeCell ref="B13:D13"/>
    <mergeCell ref="E19:F19"/>
    <mergeCell ref="A13:A20"/>
    <mergeCell ref="B14:D14"/>
    <mergeCell ref="B15:D15"/>
    <mergeCell ref="B16:D16"/>
    <mergeCell ref="B17:D17"/>
    <mergeCell ref="B18:D18"/>
    <mergeCell ref="B19:D19"/>
    <mergeCell ref="B20:D20"/>
    <mergeCell ref="B25:D25"/>
    <mergeCell ref="B26:D26"/>
    <mergeCell ref="B27:D27"/>
    <mergeCell ref="B34:D34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7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8" x14ac:dyDescent="0.2">
      <c r="A7" s="124" t="s">
        <v>99</v>
      </c>
      <c r="B7" s="124"/>
      <c r="C7" s="124"/>
      <c r="D7" s="124"/>
      <c r="E7" s="124"/>
      <c r="F7" s="124"/>
      <c r="G7" s="124"/>
    </row>
    <row r="9" spans="1:8" x14ac:dyDescent="0.2">
      <c r="A9" s="88" t="s">
        <v>98</v>
      </c>
      <c r="B9" s="88"/>
      <c r="C9" s="88"/>
      <c r="D9" s="88"/>
      <c r="E9" s="88"/>
      <c r="F9" s="88"/>
      <c r="G9" s="88"/>
      <c r="H9" s="88"/>
    </row>
    <row r="10" spans="1:8" x14ac:dyDescent="0.2">
      <c r="A10" s="43" t="s">
        <v>4</v>
      </c>
      <c r="B10" s="43"/>
      <c r="C10" s="80"/>
      <c r="D10" s="81"/>
      <c r="E10" s="81"/>
      <c r="F10" s="81"/>
      <c r="G10" s="81"/>
      <c r="H10" s="82"/>
    </row>
    <row r="11" spans="1:8" x14ac:dyDescent="0.2">
      <c r="A11" s="88" t="s">
        <v>61</v>
      </c>
      <c r="B11" s="88"/>
      <c r="C11" s="88"/>
      <c r="D11" s="88"/>
      <c r="E11" s="88"/>
      <c r="F11" s="88"/>
      <c r="G11" s="88"/>
      <c r="H11" s="88"/>
    </row>
    <row r="12" spans="1:8" x14ac:dyDescent="0.2">
      <c r="A12" s="45" t="s">
        <v>57</v>
      </c>
      <c r="B12" s="83" t="s">
        <v>58</v>
      </c>
      <c r="C12" s="84"/>
      <c r="D12" s="84"/>
      <c r="E12" s="84"/>
      <c r="F12" s="84"/>
      <c r="G12" s="84"/>
      <c r="H12" s="85"/>
    </row>
    <row r="13" spans="1:8" x14ac:dyDescent="0.2">
      <c r="A13" s="98" t="s">
        <v>63</v>
      </c>
      <c r="B13" s="70" t="s">
        <v>62</v>
      </c>
      <c r="C13" s="71"/>
      <c r="D13" s="72"/>
      <c r="E13" s="47" t="s">
        <v>71</v>
      </c>
      <c r="F13" s="47" t="s">
        <v>72</v>
      </c>
      <c r="G13" s="46" t="s">
        <v>73</v>
      </c>
      <c r="H13" s="46"/>
    </row>
    <row r="14" spans="1:8" x14ac:dyDescent="0.2">
      <c r="A14" s="99"/>
      <c r="B14" s="96" t="s">
        <v>69</v>
      </c>
      <c r="C14" s="101"/>
      <c r="D14" s="97"/>
      <c r="E14" s="50">
        <v>2.532</v>
      </c>
      <c r="F14" s="41"/>
      <c r="G14" s="52">
        <f>E14*F14</f>
        <v>0</v>
      </c>
      <c r="H14" s="38"/>
    </row>
    <row r="15" spans="1:8" x14ac:dyDescent="0.2">
      <c r="A15" s="99"/>
      <c r="B15" s="96" t="s">
        <v>42</v>
      </c>
      <c r="C15" s="101"/>
      <c r="D15" s="97"/>
      <c r="E15" s="50">
        <v>44</v>
      </c>
      <c r="F15" s="41"/>
      <c r="G15" s="52">
        <f t="shared" ref="G15:G20" si="0">E15*F15</f>
        <v>0</v>
      </c>
      <c r="H15" s="38"/>
    </row>
    <row r="16" spans="1:8" x14ac:dyDescent="0.2">
      <c r="A16" s="99"/>
      <c r="B16" s="96" t="s">
        <v>70</v>
      </c>
      <c r="C16" s="101"/>
      <c r="D16" s="97"/>
      <c r="E16" s="50">
        <v>2.7</v>
      </c>
      <c r="F16" s="41"/>
      <c r="G16" s="52">
        <f t="shared" si="0"/>
        <v>0</v>
      </c>
      <c r="H16" s="38"/>
    </row>
    <row r="17" spans="1:8" x14ac:dyDescent="0.2">
      <c r="A17" s="99"/>
      <c r="B17" s="96" t="s">
        <v>74</v>
      </c>
      <c r="C17" s="101"/>
      <c r="D17" s="97"/>
      <c r="E17" s="50"/>
      <c r="F17" s="41"/>
      <c r="G17" s="52">
        <f t="shared" si="0"/>
        <v>0</v>
      </c>
      <c r="H17" s="38"/>
    </row>
    <row r="18" spans="1:8" x14ac:dyDescent="0.2">
      <c r="A18" s="99"/>
      <c r="B18" s="96" t="s">
        <v>75</v>
      </c>
      <c r="C18" s="101"/>
      <c r="D18" s="97"/>
      <c r="E18" s="41"/>
      <c r="F18" s="41"/>
      <c r="G18" s="52">
        <f t="shared" si="0"/>
        <v>0</v>
      </c>
      <c r="H18" s="38"/>
    </row>
    <row r="19" spans="1:8" x14ac:dyDescent="0.2">
      <c r="A19" s="99"/>
      <c r="B19" s="96" t="s">
        <v>76</v>
      </c>
      <c r="C19" s="101"/>
      <c r="D19" s="97"/>
      <c r="E19" s="96" t="s">
        <v>66</v>
      </c>
      <c r="F19" s="97"/>
      <c r="G19" s="52"/>
      <c r="H19" s="38"/>
    </row>
    <row r="20" spans="1:8" x14ac:dyDescent="0.2">
      <c r="A20" s="100"/>
      <c r="B20" s="67" t="s">
        <v>77</v>
      </c>
      <c r="C20" s="68"/>
      <c r="D20" s="69"/>
      <c r="E20" s="41"/>
      <c r="F20" s="41"/>
      <c r="G20" s="52">
        <f t="shared" si="0"/>
        <v>0</v>
      </c>
      <c r="H20" s="38"/>
    </row>
    <row r="21" spans="1:8" x14ac:dyDescent="0.2">
      <c r="A21" s="2" t="s">
        <v>64</v>
      </c>
      <c r="B21" s="70" t="s">
        <v>78</v>
      </c>
      <c r="C21" s="71"/>
      <c r="D21" s="72"/>
      <c r="E21" s="41"/>
      <c r="F21" s="41"/>
      <c r="G21" s="52"/>
      <c r="H21" s="38"/>
    </row>
    <row r="22" spans="1:8" x14ac:dyDescent="0.2">
      <c r="A22" s="2"/>
      <c r="B22" s="96" t="s">
        <v>79</v>
      </c>
      <c r="C22" s="101"/>
      <c r="D22" s="97"/>
      <c r="E22" s="41"/>
      <c r="F22" s="41"/>
      <c r="G22" s="52"/>
      <c r="H22" s="38"/>
    </row>
    <row r="23" spans="1:8" x14ac:dyDescent="0.2">
      <c r="A23" s="2"/>
      <c r="B23" s="96" t="s">
        <v>80</v>
      </c>
      <c r="C23" s="101"/>
      <c r="D23" s="97"/>
      <c r="E23" s="50">
        <v>72.5</v>
      </c>
      <c r="F23" s="42"/>
      <c r="G23" s="52">
        <f>E23*F23</f>
        <v>0</v>
      </c>
      <c r="H23" s="38"/>
    </row>
    <row r="24" spans="1:8" x14ac:dyDescent="0.2">
      <c r="A24" s="2"/>
      <c r="B24" s="96" t="s">
        <v>81</v>
      </c>
      <c r="C24" s="101"/>
      <c r="D24" s="97"/>
      <c r="E24" s="50">
        <v>21</v>
      </c>
      <c r="F24" s="42"/>
      <c r="G24" s="52">
        <f t="shared" ref="G24:G34" si="1">E24*F24</f>
        <v>0</v>
      </c>
    </row>
    <row r="25" spans="1:8" x14ac:dyDescent="0.2">
      <c r="A25" s="2"/>
      <c r="B25" s="96" t="s">
        <v>82</v>
      </c>
      <c r="C25" s="101"/>
      <c r="D25" s="97"/>
      <c r="E25" s="50">
        <v>12</v>
      </c>
      <c r="F25" s="42"/>
      <c r="G25" s="52">
        <f t="shared" si="1"/>
        <v>0</v>
      </c>
    </row>
    <row r="26" spans="1:8" x14ac:dyDescent="0.2">
      <c r="A26" s="2"/>
      <c r="B26" s="96" t="s">
        <v>83</v>
      </c>
      <c r="C26" s="101"/>
      <c r="D26" s="97"/>
      <c r="E26" s="50">
        <v>39</v>
      </c>
      <c r="F26" s="42"/>
      <c r="G26" s="52">
        <f t="shared" si="1"/>
        <v>0</v>
      </c>
    </row>
    <row r="27" spans="1:8" x14ac:dyDescent="0.2">
      <c r="A27" s="2"/>
      <c r="B27" s="96" t="s">
        <v>84</v>
      </c>
      <c r="C27" s="101"/>
      <c r="D27" s="97"/>
      <c r="E27" s="50"/>
      <c r="F27" s="42"/>
      <c r="G27" s="52">
        <f t="shared" si="1"/>
        <v>0</v>
      </c>
    </row>
    <row r="28" spans="1:8" x14ac:dyDescent="0.2">
      <c r="A28" s="2"/>
      <c r="B28" s="96" t="s">
        <v>85</v>
      </c>
      <c r="C28" s="101"/>
      <c r="D28" s="97"/>
      <c r="E28" s="50"/>
      <c r="F28" s="42"/>
      <c r="G28" s="52">
        <f t="shared" si="1"/>
        <v>0</v>
      </c>
    </row>
    <row r="29" spans="1:8" x14ac:dyDescent="0.2">
      <c r="A29" s="2"/>
      <c r="B29" s="96" t="s">
        <v>86</v>
      </c>
      <c r="C29" s="101"/>
      <c r="D29" s="97"/>
      <c r="E29" s="50"/>
      <c r="F29" s="42"/>
      <c r="G29" s="52">
        <f t="shared" si="1"/>
        <v>0</v>
      </c>
    </row>
    <row r="30" spans="1:8" x14ac:dyDescent="0.2">
      <c r="A30" s="2"/>
      <c r="B30" s="96" t="s">
        <v>87</v>
      </c>
      <c r="C30" s="101"/>
      <c r="D30" s="97"/>
      <c r="E30" s="50"/>
      <c r="F30" s="42"/>
      <c r="G30" s="52">
        <f t="shared" si="1"/>
        <v>0</v>
      </c>
    </row>
    <row r="31" spans="1:8" x14ac:dyDescent="0.2">
      <c r="A31" s="2"/>
      <c r="B31" s="96" t="s">
        <v>88</v>
      </c>
      <c r="C31" s="101"/>
      <c r="D31" s="97"/>
      <c r="E31" s="50"/>
      <c r="F31" s="42"/>
      <c r="G31" s="52">
        <f t="shared" si="1"/>
        <v>0</v>
      </c>
    </row>
    <row r="32" spans="1:8" x14ac:dyDescent="0.2">
      <c r="A32" s="2"/>
      <c r="B32" s="96" t="s">
        <v>89</v>
      </c>
      <c r="C32" s="101"/>
      <c r="D32" s="97"/>
      <c r="E32" s="50"/>
      <c r="F32" s="42"/>
      <c r="G32" s="52">
        <f t="shared" si="1"/>
        <v>0</v>
      </c>
    </row>
    <row r="33" spans="1:8" x14ac:dyDescent="0.2">
      <c r="A33" s="2"/>
      <c r="B33" s="96" t="s">
        <v>90</v>
      </c>
      <c r="C33" s="101"/>
      <c r="D33" s="97"/>
      <c r="E33" s="50"/>
      <c r="F33" s="42"/>
      <c r="G33" s="52">
        <f t="shared" si="1"/>
        <v>0</v>
      </c>
    </row>
    <row r="34" spans="1:8" x14ac:dyDescent="0.2">
      <c r="A34" s="2"/>
      <c r="B34" s="96" t="s">
        <v>91</v>
      </c>
      <c r="C34" s="101"/>
      <c r="D34" s="97"/>
      <c r="E34" s="50"/>
      <c r="F34" s="42"/>
      <c r="G34" s="52">
        <f t="shared" si="1"/>
        <v>0</v>
      </c>
    </row>
    <row r="35" spans="1:8" x14ac:dyDescent="0.2">
      <c r="A35" s="87" t="s">
        <v>65</v>
      </c>
      <c r="B35" s="87"/>
      <c r="C35" s="87"/>
      <c r="D35" s="87"/>
      <c r="E35" s="87"/>
      <c r="F35" s="87"/>
      <c r="G35" s="53">
        <f>G14+G15+G16+G17+G18+G20+G22+G23+G24+G25+G26+G27+G28+G29+G30+G31+G32+G33+G34</f>
        <v>0</v>
      </c>
    </row>
    <row r="37" spans="1:8" x14ac:dyDescent="0.2">
      <c r="A37" s="88" t="s">
        <v>92</v>
      </c>
      <c r="B37" s="88"/>
      <c r="C37" s="88"/>
      <c r="D37" s="88"/>
      <c r="E37" s="88"/>
      <c r="F37" s="88"/>
      <c r="G37" s="88"/>
      <c r="H37" s="88"/>
    </row>
    <row r="38" spans="1:8" x14ac:dyDescent="0.2">
      <c r="A38" s="45" t="s">
        <v>57</v>
      </c>
      <c r="B38" s="86" t="s">
        <v>58</v>
      </c>
      <c r="C38" s="86"/>
      <c r="D38" s="86"/>
      <c r="E38" s="86"/>
      <c r="F38" s="86"/>
      <c r="G38" s="55" t="s">
        <v>6</v>
      </c>
      <c r="H38" s="62"/>
    </row>
    <row r="39" spans="1:8" x14ac:dyDescent="0.2">
      <c r="A39" s="54" t="s">
        <v>59</v>
      </c>
      <c r="B39" s="90" t="s">
        <v>93</v>
      </c>
      <c r="C39" s="90"/>
      <c r="D39" s="90"/>
      <c r="E39" s="90"/>
      <c r="F39" s="90"/>
      <c r="G39" s="63"/>
      <c r="H39" s="46"/>
    </row>
    <row r="40" spans="1:8" x14ac:dyDescent="0.2">
      <c r="A40" s="54" t="s">
        <v>60</v>
      </c>
      <c r="B40" s="90" t="s">
        <v>95</v>
      </c>
      <c r="C40" s="90"/>
      <c r="D40" s="90"/>
      <c r="E40" s="90"/>
      <c r="F40" s="90"/>
      <c r="G40" s="63"/>
      <c r="H40" s="38"/>
    </row>
    <row r="41" spans="1:8" x14ac:dyDescent="0.2">
      <c r="A41" s="54" t="s">
        <v>59</v>
      </c>
      <c r="B41" s="90" t="s">
        <v>94</v>
      </c>
      <c r="C41" s="90"/>
      <c r="D41" s="90"/>
      <c r="E41" s="90"/>
      <c r="F41" s="90"/>
      <c r="G41" s="63"/>
      <c r="H41" s="38"/>
    </row>
    <row r="42" spans="1:8" x14ac:dyDescent="0.2">
      <c r="A42" s="87" t="s">
        <v>65</v>
      </c>
      <c r="B42" s="87"/>
      <c r="C42" s="87"/>
      <c r="D42" s="87"/>
      <c r="E42" s="87"/>
      <c r="F42" s="87"/>
      <c r="G42" s="53">
        <f>SUM(G39:G41)</f>
        <v>0</v>
      </c>
      <c r="H42" s="38"/>
    </row>
    <row r="43" spans="1:8" x14ac:dyDescent="0.2">
      <c r="A43" s="56"/>
      <c r="B43" s="95"/>
      <c r="C43" s="95"/>
      <c r="D43" s="95"/>
      <c r="E43" s="95"/>
      <c r="F43" s="95"/>
      <c r="G43" s="57"/>
      <c r="H43" s="61"/>
    </row>
    <row r="44" spans="1:8" x14ac:dyDescent="0.2">
      <c r="A44" s="88" t="s">
        <v>46</v>
      </c>
      <c r="B44" s="88"/>
      <c r="C44" s="88"/>
      <c r="D44" s="88"/>
      <c r="E44" s="88"/>
      <c r="F44" s="88"/>
      <c r="G44" s="64">
        <f>G35+G42</f>
        <v>0</v>
      </c>
      <c r="H44" s="59"/>
    </row>
    <row r="45" spans="1:8" x14ac:dyDescent="0.2">
      <c r="A45" s="29"/>
      <c r="B45" s="29"/>
      <c r="C45" s="29"/>
      <c r="D45" s="29"/>
      <c r="E45" s="29"/>
      <c r="F45" s="29"/>
      <c r="G45" s="29"/>
    </row>
    <row r="46" spans="1:8" x14ac:dyDescent="0.2">
      <c r="A46" s="104" t="s">
        <v>49</v>
      </c>
      <c r="B46" s="104"/>
      <c r="C46" s="66"/>
      <c r="D46" s="29"/>
      <c r="E46" s="29"/>
      <c r="F46" s="29"/>
      <c r="G46" s="29"/>
    </row>
    <row r="47" spans="1:8" x14ac:dyDescent="0.2">
      <c r="A47" s="29"/>
      <c r="B47" s="29"/>
      <c r="C47" s="29"/>
      <c r="D47" s="29"/>
      <c r="E47" s="29"/>
      <c r="F47" s="29"/>
      <c r="G47" s="29"/>
    </row>
    <row r="48" spans="1:8" x14ac:dyDescent="0.2">
      <c r="A48" s="105" t="s">
        <v>96</v>
      </c>
      <c r="B48" s="105"/>
      <c r="C48" s="29"/>
      <c r="D48" s="29"/>
      <c r="E48" s="29"/>
      <c r="F48" s="106" t="s">
        <v>97</v>
      </c>
      <c r="G48" s="106"/>
    </row>
    <row r="49" spans="1:8" x14ac:dyDescent="0.2">
      <c r="A49" s="92"/>
      <c r="B49" s="92"/>
      <c r="C49" s="29"/>
      <c r="D49" s="29"/>
      <c r="E49" s="29"/>
      <c r="F49" s="94"/>
      <c r="G49" s="94"/>
    </row>
    <row r="50" spans="1:8" x14ac:dyDescent="0.2">
      <c r="A50" s="29"/>
      <c r="B50" s="29"/>
      <c r="C50" s="29"/>
      <c r="D50" s="29"/>
      <c r="E50" s="29"/>
      <c r="F50" s="29"/>
    </row>
    <row r="51" spans="1:8" x14ac:dyDescent="0.2">
      <c r="A51" s="76" t="s">
        <v>67</v>
      </c>
      <c r="B51" s="76"/>
      <c r="C51" s="76"/>
      <c r="D51" s="76"/>
      <c r="E51" s="76"/>
      <c r="F51" s="76"/>
      <c r="G51" s="76"/>
      <c r="H51" s="76"/>
    </row>
    <row r="52" spans="1:8" x14ac:dyDescent="0.2">
      <c r="A52" s="76" t="s">
        <v>68</v>
      </c>
      <c r="B52" s="76"/>
      <c r="C52" s="76"/>
      <c r="D52" s="76"/>
      <c r="E52" s="76"/>
      <c r="F52" s="76"/>
      <c r="G52" s="76"/>
      <c r="H52" s="76"/>
    </row>
    <row r="53" spans="1:8" x14ac:dyDescent="0.2">
      <c r="A53" s="29"/>
      <c r="B53" s="29"/>
      <c r="C53" s="29"/>
      <c r="D53" s="29"/>
      <c r="E53" s="29"/>
      <c r="F53" s="29"/>
    </row>
    <row r="54" spans="1:8" x14ac:dyDescent="0.2">
      <c r="A54" s="29"/>
      <c r="B54" s="29"/>
      <c r="C54" s="29"/>
      <c r="D54" s="29"/>
      <c r="E54" s="29"/>
      <c r="F54" s="29"/>
    </row>
    <row r="55" spans="1:8" x14ac:dyDescent="0.2">
      <c r="A55" s="29"/>
      <c r="B55" s="29"/>
      <c r="C55" s="29"/>
      <c r="D55" s="29"/>
      <c r="E55" s="29"/>
      <c r="F55" s="29"/>
    </row>
    <row r="56" spans="1:8" x14ac:dyDescent="0.2">
      <c r="A56" s="29"/>
      <c r="B56" s="29"/>
      <c r="C56" s="29"/>
      <c r="D56" s="29"/>
      <c r="E56" s="29"/>
      <c r="F56" s="29"/>
    </row>
    <row r="57" spans="1:8" x14ac:dyDescent="0.2">
      <c r="A57" s="28"/>
      <c r="B57" s="29"/>
      <c r="C57" s="29"/>
      <c r="D57" s="29"/>
      <c r="E57" s="29"/>
      <c r="F57" s="29"/>
    </row>
  </sheetData>
  <mergeCells count="45">
    <mergeCell ref="A7:G7"/>
    <mergeCell ref="A44:F44"/>
    <mergeCell ref="A46:B46"/>
    <mergeCell ref="A48:B48"/>
    <mergeCell ref="A49:B49"/>
    <mergeCell ref="F48:G48"/>
    <mergeCell ref="F49:G49"/>
    <mergeCell ref="B41:F41"/>
    <mergeCell ref="B43:F43"/>
    <mergeCell ref="B38:F38"/>
    <mergeCell ref="A42:F42"/>
    <mergeCell ref="B33:D33"/>
    <mergeCell ref="A35:F35"/>
    <mergeCell ref="A37:H37"/>
    <mergeCell ref="B39:F39"/>
    <mergeCell ref="B40:F40"/>
    <mergeCell ref="B28:D28"/>
    <mergeCell ref="B29:D29"/>
    <mergeCell ref="B30:D30"/>
    <mergeCell ref="B31:D31"/>
    <mergeCell ref="B32:D32"/>
    <mergeCell ref="B20:D20"/>
    <mergeCell ref="B24:D24"/>
    <mergeCell ref="B25:D25"/>
    <mergeCell ref="A9:H9"/>
    <mergeCell ref="B14:D14"/>
    <mergeCell ref="B15:D15"/>
    <mergeCell ref="B16:D16"/>
    <mergeCell ref="B17:D17"/>
    <mergeCell ref="A52:H52"/>
    <mergeCell ref="C10:H10"/>
    <mergeCell ref="A11:H11"/>
    <mergeCell ref="B12:H12"/>
    <mergeCell ref="A13:A20"/>
    <mergeCell ref="B21:D21"/>
    <mergeCell ref="B22:D22"/>
    <mergeCell ref="B23:D23"/>
    <mergeCell ref="B13:D13"/>
    <mergeCell ref="B26:D26"/>
    <mergeCell ref="B27:D27"/>
    <mergeCell ref="B34:D34"/>
    <mergeCell ref="E19:F19"/>
    <mergeCell ref="A51:H51"/>
    <mergeCell ref="B18:D18"/>
    <mergeCell ref="B19:D1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16</vt:i4>
      </vt:variant>
    </vt:vector>
  </HeadingPairs>
  <TitlesOfParts>
    <vt:vector size="37" baseType="lpstr">
      <vt:lpstr>Acaiaca</vt:lpstr>
      <vt:lpstr>Alvinópolis</vt:lpstr>
      <vt:lpstr>Guaraciaba</vt:lpstr>
      <vt:lpstr>Amparo do Serra</vt:lpstr>
      <vt:lpstr>Barra Longa</vt:lpstr>
      <vt:lpstr>Dom Silvério</vt:lpstr>
      <vt:lpstr>Sem Peixe</vt:lpstr>
      <vt:lpstr>Jequeri</vt:lpstr>
      <vt:lpstr>Piedade</vt:lpstr>
      <vt:lpstr>Raul Soares</vt:lpstr>
      <vt:lpstr>Santa Cruz</vt:lpstr>
      <vt:lpstr>Rio Doce</vt:lpstr>
      <vt:lpstr>Grama</vt:lpstr>
      <vt:lpstr>Goiabal</vt:lpstr>
      <vt:lpstr>São Pedro</vt:lpstr>
      <vt:lpstr>Urucânia</vt:lpstr>
      <vt:lpstr>HMH-5172</vt:lpstr>
      <vt:lpstr>HNH-0912</vt:lpstr>
      <vt:lpstr>Caminhão</vt:lpstr>
      <vt:lpstr>Michellin</vt:lpstr>
      <vt:lpstr>Plan1</vt:lpstr>
      <vt:lpstr>Acaiaca!Area_de_impressao</vt:lpstr>
      <vt:lpstr>Alvinópolis!Area_de_impressao</vt:lpstr>
      <vt:lpstr>'Amparo do Serra'!Area_de_impressao</vt:lpstr>
      <vt:lpstr>'Barra Longa'!Area_de_impressao</vt:lpstr>
      <vt:lpstr>'Dom Silvério'!Area_de_impressao</vt:lpstr>
      <vt:lpstr>Goiabal!Area_de_impressao</vt:lpstr>
      <vt:lpstr>Grama!Area_de_impressao</vt:lpstr>
      <vt:lpstr>Guaraciaba!Area_de_impressao</vt:lpstr>
      <vt:lpstr>Jequeri!Area_de_impressao</vt:lpstr>
      <vt:lpstr>Piedade!Area_de_impressao</vt:lpstr>
      <vt:lpstr>'Raul Soares'!Area_de_impressao</vt:lpstr>
      <vt:lpstr>'Rio Doce'!Area_de_impressao</vt:lpstr>
      <vt:lpstr>'Santa Cruz'!Area_de_impressao</vt:lpstr>
      <vt:lpstr>'São Pedro'!Area_de_impressao</vt:lpstr>
      <vt:lpstr>'Sem Peixe'!Area_de_impressao</vt:lpstr>
      <vt:lpstr>Urucânia!Area_de_impressao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Frotas</cp:lastModifiedBy>
  <cp:lastPrinted>2015-03-20T10:38:32Z</cp:lastPrinted>
  <dcterms:created xsi:type="dcterms:W3CDTF">2012-01-09T11:25:55Z</dcterms:created>
  <dcterms:modified xsi:type="dcterms:W3CDTF">2015-04-29T13:47:27Z</dcterms:modified>
</cp:coreProperties>
</file>